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45" windowWidth="20730" windowHeight="9735" activeTab="1"/>
  </bookViews>
  <sheets>
    <sheet name="Base de datos" sheetId="1" r:id="rId1"/>
    <sheet name="Hoja2" sheetId="14" r:id="rId2"/>
  </sheets>
  <externalReferences>
    <externalReference r:id="rId3"/>
    <externalReference r:id="rId4"/>
    <externalReference r:id="rId5"/>
  </externalReferences>
  <definedNames>
    <definedName name="_xlnm._FilterDatabase" localSheetId="0" hidden="1">'Base de datos'!$A$2:$K$581</definedName>
  </definedNames>
  <calcPr calcId="145621"/>
  <pivotCaches>
    <pivotCache cacheId="21" r:id="rId6"/>
  </pivotCaches>
</workbook>
</file>

<file path=xl/calcChain.xml><?xml version="1.0" encoding="utf-8"?>
<calcChain xmlns="http://schemas.openxmlformats.org/spreadsheetml/2006/main">
  <c r="K581" i="1" l="1"/>
  <c r="K45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3" i="1"/>
  <c r="G244" i="1" l="1"/>
  <c r="J505" i="1" l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</calcChain>
</file>

<file path=xl/sharedStrings.xml><?xml version="1.0" encoding="utf-8"?>
<sst xmlns="http://schemas.openxmlformats.org/spreadsheetml/2006/main" count="2561" uniqueCount="492">
  <si>
    <t>MOVILIZACION</t>
  </si>
  <si>
    <t>PEAJES</t>
  </si>
  <si>
    <t>ADMINISTRATIVA</t>
  </si>
  <si>
    <t>30</t>
  </si>
  <si>
    <t>GENERALES</t>
  </si>
  <si>
    <t>ATENCIONES ESPECIALES</t>
  </si>
  <si>
    <t>95201000</t>
  </si>
  <si>
    <t>Nombre/Empleado:</t>
  </si>
  <si>
    <t>INTERNET</t>
  </si>
  <si>
    <t>35951500</t>
  </si>
  <si>
    <t>PARQUEADEROS</t>
  </si>
  <si>
    <t>95651000</t>
  </si>
  <si>
    <t>CORREO</t>
  </si>
  <si>
    <t>35401000</t>
  </si>
  <si>
    <t>FAX</t>
  </si>
  <si>
    <t>35451000</t>
  </si>
  <si>
    <t>GASTOS DE PAPELERIA Y UTILES</t>
  </si>
  <si>
    <t>VENTAS</t>
  </si>
  <si>
    <t>95301000</t>
  </si>
  <si>
    <t>GASTOS LEGALES</t>
  </si>
  <si>
    <t>40952000</t>
  </si>
  <si>
    <t>Fecha</t>
  </si>
  <si>
    <t>Gasto</t>
  </si>
  <si>
    <t>RUC/DNI</t>
  </si>
  <si>
    <t>Razón Social o Nombre</t>
  </si>
  <si>
    <t>Detalle Gasto</t>
  </si>
  <si>
    <t>Valor sin IGV</t>
  </si>
  <si>
    <t>Valor IGV</t>
  </si>
  <si>
    <t>Total Con IGV</t>
  </si>
  <si>
    <t>20</t>
  </si>
  <si>
    <t>COMBUSTIBLE</t>
  </si>
  <si>
    <t>21</t>
  </si>
  <si>
    <t>GASTOS DE ALIMENTACION</t>
  </si>
  <si>
    <t>ALMUERZO</t>
  </si>
  <si>
    <t>22</t>
  </si>
  <si>
    <t>SERVICIO DE CORREO</t>
  </si>
  <si>
    <t>SERVICES CECUEL EIRL</t>
  </si>
  <si>
    <t>23</t>
  </si>
  <si>
    <t>INVERSIONES VIOLET´S SCRL</t>
  </si>
  <si>
    <t>DESAYUNO</t>
  </si>
  <si>
    <t>24</t>
  </si>
  <si>
    <t>GASTOS ALOJAMIENTO</t>
  </si>
  <si>
    <t>INMOBILARIA SAN JERONIMO SCRL</t>
  </si>
  <si>
    <t>25</t>
  </si>
  <si>
    <t>26</t>
  </si>
  <si>
    <t>TRANSPORTES-TAXIS</t>
  </si>
  <si>
    <t>95451000</t>
  </si>
  <si>
    <t>27</t>
  </si>
  <si>
    <t>MANTENIMIENTO EQUIPO DE TRANSPORTE</t>
  </si>
  <si>
    <t>28</t>
  </si>
  <si>
    <t>COMIDAS DE TRABAJO</t>
  </si>
  <si>
    <t>95254000</t>
  </si>
  <si>
    <t>29</t>
  </si>
  <si>
    <t>REPSOL COMERCIAL SAC</t>
  </si>
  <si>
    <t>TIQUETES AEREOS</t>
  </si>
  <si>
    <t>55151000</t>
  </si>
  <si>
    <t>GASTOS DE ESTUDIO Y APLICACIÓN</t>
  </si>
  <si>
    <t>35601060</t>
  </si>
  <si>
    <t>31</t>
  </si>
  <si>
    <t>SERVICIOS BARRANCA SCRL</t>
  </si>
  <si>
    <t>CENA</t>
  </si>
  <si>
    <t>GASTOS DE REPRESENTACION</t>
  </si>
  <si>
    <t>GRUPO SPERO SAC</t>
  </si>
  <si>
    <t>Total general</t>
  </si>
  <si>
    <t>Suma de Total Con IGV</t>
  </si>
  <si>
    <t>(Todas)</t>
  </si>
  <si>
    <t>ESTACIONAMIENTO Y PARQUEO</t>
  </si>
  <si>
    <t>CONCESIONARIA VIAL DEL SOL SA</t>
  </si>
  <si>
    <t>PROVIAS NACIONAL</t>
  </si>
  <si>
    <t>RIO SHILCAYO</t>
  </si>
  <si>
    <t>PASAJES TERRESTRES</t>
  </si>
  <si>
    <t>Jorge Romero Sanchez</t>
  </si>
  <si>
    <t>Valor Base</t>
  </si>
  <si>
    <t>SERVICIOS BASICOS TELEFONO</t>
  </si>
  <si>
    <t>Edemir López Cusi</t>
  </si>
  <si>
    <t>UTILES,PAPELERIA Y FOTOCOPIAS</t>
  </si>
  <si>
    <t>CHICKEN MAQUI SAC</t>
  </si>
  <si>
    <t>INVERSIONES TURISTICAS PRESTO SAC</t>
  </si>
  <si>
    <t>SUPER GRIFO CHINCHA SAC</t>
  </si>
  <si>
    <t>LOS PORTALES SA</t>
  </si>
  <si>
    <t>HOSTAL MONTEFINO SAC</t>
  </si>
  <si>
    <t>AUTOPASA EIRL</t>
  </si>
  <si>
    <t>EMPRESA INMOBILIARIA OMAR SA</t>
  </si>
  <si>
    <t>EL OLIVAR SRL</t>
  </si>
  <si>
    <t>PERUANA DE ESTACIONES DE SERVICIOS SAC</t>
  </si>
  <si>
    <t>AUTOPISTA DEL NORTE SAC</t>
  </si>
  <si>
    <t>Ruben Dickson Sevillano Reátegui</t>
  </si>
  <si>
    <t>MES</t>
  </si>
  <si>
    <t>COESTI SA</t>
  </si>
  <si>
    <t>LOS MOLINOS DEL VALLE DE MAJES EIRL</t>
  </si>
  <si>
    <t>NORVIAL SA</t>
  </si>
  <si>
    <t>CHINCHA</t>
  </si>
  <si>
    <t>LIMA</t>
  </si>
  <si>
    <t>TARAPOTO</t>
  </si>
  <si>
    <t>TRUJILLO</t>
  </si>
  <si>
    <t>ABS HUARAL</t>
  </si>
  <si>
    <t>ABS BARRANCA</t>
  </si>
  <si>
    <t>DISTRIBUCIONES EMI</t>
  </si>
  <si>
    <t>LAVADO</t>
  </si>
  <si>
    <t>MANTENIMIENTO</t>
  </si>
  <si>
    <t>DOCUMENTOS LIMA</t>
  </si>
  <si>
    <t>MATERIALES AQP</t>
  </si>
  <si>
    <t>RECARGA TELEFONO CLARO</t>
  </si>
  <si>
    <t>PUCUSANA</t>
  </si>
  <si>
    <t>CHILCA</t>
  </si>
  <si>
    <t>ICA</t>
  </si>
  <si>
    <t>PUNTA NEGRA</t>
  </si>
  <si>
    <t>EVITAMIENTO</t>
  </si>
  <si>
    <t>VARIANTE PASAMAYO</t>
  </si>
  <si>
    <t>PARAISO</t>
  </si>
  <si>
    <t>FORTALEZA</t>
  </si>
  <si>
    <t>HUARMEY</t>
  </si>
  <si>
    <t>VESIQUE</t>
  </si>
  <si>
    <t>VIRU</t>
  </si>
  <si>
    <t>CORIRE</t>
  </si>
  <si>
    <t>CAMANA</t>
  </si>
  <si>
    <t>GLNS: 14.001 - KM: 3151</t>
  </si>
  <si>
    <t>GLNS: 14.089 - KM: 3587</t>
  </si>
  <si>
    <t>GLNS: 14.174 - KM: 3998</t>
  </si>
  <si>
    <t>GLNS: 13.715 - KM:4412</t>
  </si>
  <si>
    <t>GLNS: 14.083 - KM:4833</t>
  </si>
  <si>
    <t>DREAMS SOUVENIRS SAC</t>
  </si>
  <si>
    <t>GLNS: 14.18 - KM: 3005</t>
  </si>
  <si>
    <t>CHICAMA</t>
  </si>
  <si>
    <t>NELIDA SANCHUN DE LOPEZ</t>
  </si>
  <si>
    <t>OLVA COURIER SAC</t>
  </si>
  <si>
    <t>FLOR AVILA FLORIA MILAGRITOS</t>
  </si>
  <si>
    <t>ARIZONA INVERSIONES SAC</t>
  </si>
  <si>
    <t>FUKUMOTO HORIOKA MARIA LAUREANA</t>
  </si>
  <si>
    <t>SERVICENTRO RAMIREZ SAC</t>
  </si>
  <si>
    <t>GLNS: 13.241 - KM: 3547</t>
  </si>
  <si>
    <t>PLASENCIA LEON ARMANDO CONSTANTE</t>
  </si>
  <si>
    <t>LAVA AUTOS CAR WASH TRUJILLO SAC</t>
  </si>
  <si>
    <t>CHECAPET SRL</t>
  </si>
  <si>
    <t>GLNS: 11.69 - KM 4458</t>
  </si>
  <si>
    <t>ARSMAT VERGARA EDITHA SANDRA</t>
  </si>
  <si>
    <t>VICENTE DELFIN CABADA SA</t>
  </si>
  <si>
    <t>GLNS: 14.101 - KM: 4458</t>
  </si>
  <si>
    <t>HOTEL PARAISO SAC</t>
  </si>
  <si>
    <t>JOSE Y HUGO BRIGNETI SA</t>
  </si>
  <si>
    <t>EMAPE SA</t>
  </si>
  <si>
    <t>EMPRESA DE TRANSPORTES AVE FENIX SAC</t>
  </si>
  <si>
    <t>MAQUINARIAS SA</t>
  </si>
  <si>
    <t>CALUBA EIRL</t>
  </si>
  <si>
    <t>HOTEL BOCA RATON EIRL</t>
  </si>
  <si>
    <t>SERVICENTRO SANTA MARIA EIRL</t>
  </si>
  <si>
    <t>JACAMI EIRL</t>
  </si>
  <si>
    <t>TAYMI HOSTAL SAC</t>
  </si>
  <si>
    <t>INVERSIONES KM&amp;H SAC</t>
  </si>
  <si>
    <t>CENIMA SCRL</t>
  </si>
  <si>
    <t>CONCESIONARIA IIRSA NORTE SA</t>
  </si>
  <si>
    <t>AEROPUERTOS DEL PERU SA</t>
  </si>
  <si>
    <t>CHETO´S SRL</t>
  </si>
  <si>
    <t>GRIFO NUEVA YORK SAC</t>
  </si>
  <si>
    <t>AEROPUERTOS ANDINOS DEL PERU SA</t>
  </si>
  <si>
    <t>H&amp;T CAMANA SAC</t>
  </si>
  <si>
    <t>CONCESIONARIA VIAL DEL PERU SA</t>
  </si>
  <si>
    <t>GRIFOS BRIGNETI EIRL</t>
  </si>
  <si>
    <t>ANNY MUÑOZ MUÑOZ</t>
  </si>
  <si>
    <t>ALFA COMBUSTIBLES EIRL</t>
  </si>
  <si>
    <t>AUTOPREMIUM EIRL</t>
  </si>
  <si>
    <t>SOCIEDAD GASTRONOMICA DE AREQUIPA SAC</t>
  </si>
  <si>
    <t>ASOCIACION CLUB AREQUIPA</t>
  </si>
  <si>
    <t>CONCESIONARIA VIAL DEL SUR SA</t>
  </si>
  <si>
    <t>REPARACIONES Y SERVICIOS DEL SUR SAC</t>
  </si>
  <si>
    <t>TULLUME AYASTA GUILLERMO</t>
  </si>
  <si>
    <t>EVANGELISTA SERNAQUE JUAN FIDEL</t>
  </si>
  <si>
    <t>BYRNE BAGLIETTO GAIM</t>
  </si>
  <si>
    <t>ORCON RIVERA VIDAL</t>
  </si>
  <si>
    <t>ORIHUELA LOBATO JOSE TEOBALDO</t>
  </si>
  <si>
    <t>CURAY MENDOZA LIDUVINA</t>
  </si>
  <si>
    <t>ALVAREZ VDA DE BRICEÑO BELERMINA ESTELA</t>
  </si>
  <si>
    <t>VIERA INGA JOSE LUIS</t>
  </si>
  <si>
    <t>RAMOS HERNANDEZ EDGAR</t>
  </si>
  <si>
    <t>MACO DIAZ HUGO ALBERTO</t>
  </si>
  <si>
    <t>BANCES DE RAYMUNDO MARIA ROSA</t>
  </si>
  <si>
    <t>SOLEDAD VERASTEGUI MARIZA ESTHER</t>
  </si>
  <si>
    <t>BECERRA DE TERRONES BELLA AZUCENA</t>
  </si>
  <si>
    <t>OSAKI ZAPATA CARLOS MANUEL</t>
  </si>
  <si>
    <t>PORTILLA CERVANTES NELIDA HERMELINDA</t>
  </si>
  <si>
    <t>FERNANDEZ DELGADO GRABIELA</t>
  </si>
  <si>
    <t>RODRIGUEZ CACHAY JUAN CARLOS</t>
  </si>
  <si>
    <t>DEL AGUILA SANTILLAN OSCAR</t>
  </si>
  <si>
    <t>NUÑEZ LLONTOP JOHNNY SANTIAGO</t>
  </si>
  <si>
    <t>BELLIDO HUERTAS NOEL MARTIN</t>
  </si>
  <si>
    <t>ALVARADO BARRERA ROY EDUARDO</t>
  </si>
  <si>
    <t>DURAND RODRIGUEZ JULIA FAUSTA</t>
  </si>
  <si>
    <t>LIGURIA I SRL</t>
  </si>
  <si>
    <t>E WONG SA</t>
  </si>
  <si>
    <t>LA ESTACION RESTAURANTE HUARAL SAC</t>
  </si>
  <si>
    <t>GLNS: 14.037 - KM: 88</t>
  </si>
  <si>
    <t>ENZO CARLOS VICENTE ESPINOZA</t>
  </si>
  <si>
    <t>ELIANA KARINA ALCALA SANCHEZ</t>
  </si>
  <si>
    <t>EMPRESA DE SERVICIOS TURISTICOS PRINCESS SA</t>
  </si>
  <si>
    <t>GLNS: 13.514 - KM: 578</t>
  </si>
  <si>
    <t>OFICINA LIMA</t>
  </si>
  <si>
    <t>GLNS: 13.88 - KM: 1080</t>
  </si>
  <si>
    <t>ING. CARBAJAL</t>
  </si>
  <si>
    <t>ESTACION DE SERVICIO PINCEL</t>
  </si>
  <si>
    <t>GLNS: 13.158 - KM: 1492</t>
  </si>
  <si>
    <t>INVERSION TURISTICA LA CHACRA SAC</t>
  </si>
  <si>
    <t>GLNS: 14.437 - KM: 2144</t>
  </si>
  <si>
    <t>GLNS: 13.33 - KM: 2640</t>
  </si>
  <si>
    <t>CR COMPUTER SOLUTIONS SAC</t>
  </si>
  <si>
    <t>MIRTHA ESTHER NARIO SANTA CRUZ</t>
  </si>
  <si>
    <t>BARRANCA</t>
  </si>
  <si>
    <t>15 DIAS</t>
  </si>
  <si>
    <t>ABS HUARAL - ALQUILER SALON</t>
  </si>
  <si>
    <t>ABS HUARAL - ALQUILER PROYECTOR</t>
  </si>
  <si>
    <t>GLNS: 13.4270 - KM: 1769</t>
  </si>
  <si>
    <t>GLNS: 13.8970 - KM: 2197</t>
  </si>
  <si>
    <t>LUPE HAYDEE LOPEZ JAVIER</t>
  </si>
  <si>
    <t>AMELIA FERNANDEZ VENTURI</t>
  </si>
  <si>
    <t>CHAVEZ CASTILLO CALUDIA DEL ROSARIO</t>
  </si>
  <si>
    <t>PANADERIA PASTELERIA LA ESTRELLA EIRL</t>
  </si>
  <si>
    <t>GLNS: 13.9180 - KM: 2701</t>
  </si>
  <si>
    <t>ASTOLFI SAC</t>
  </si>
  <si>
    <t>REMACHADO</t>
  </si>
  <si>
    <t>COMERCIALIZADORA CRUZ DEL NORTE SAC</t>
  </si>
  <si>
    <t>GLNS: 13.51 - KM: 457</t>
  </si>
  <si>
    <t>HUARAL</t>
  </si>
  <si>
    <t>DELGADO CHINCHAY ELIDIA CARMEN</t>
  </si>
  <si>
    <t>TRANSFUELS LIPER EIRL</t>
  </si>
  <si>
    <t>GLNS: 13.42 - KM: 889</t>
  </si>
  <si>
    <t>SERVICIO Y ARTE CULINARIO DEL NORTE EIRL</t>
  </si>
  <si>
    <t>TSUKIMI SAC</t>
  </si>
  <si>
    <t>ING. GINO LAZO</t>
  </si>
  <si>
    <t>COMPLEJO TURISTICO HUACHO SAC</t>
  </si>
  <si>
    <t>HUAURA</t>
  </si>
  <si>
    <t>LA ESTRELLA CAFE GOURMET EIRL</t>
  </si>
  <si>
    <t>DELOSI SA</t>
  </si>
  <si>
    <t>SZ SU SRL</t>
  </si>
  <si>
    <t>ESTACION DE SERVICIOS AVIACION SAC</t>
  </si>
  <si>
    <t>GLNS: 13.499 - KM: 1326</t>
  </si>
  <si>
    <t>11 DIAS</t>
  </si>
  <si>
    <t>SERVICE JACKSON SRL</t>
  </si>
  <si>
    <t>RESTAURANT RIO GRANDE EIRL</t>
  </si>
  <si>
    <t>ZENG WANG HENG HUI</t>
  </si>
  <si>
    <t>SANTA ANITA</t>
  </si>
  <si>
    <t>RONALD F. GODIÑO TRUJILLO</t>
  </si>
  <si>
    <t>GOICOCHEA DE DELPINO NELLY</t>
  </si>
  <si>
    <t>OSHIRO DE YOKOTA ROSA</t>
  </si>
  <si>
    <t>NEGOCIACIONES YORKY'S SAC</t>
  </si>
  <si>
    <t>HOSTAL RESTAURANTE TURISTICO EL HUARANGUITO EIRL</t>
  </si>
  <si>
    <t>GLNS: 9.675 - KM: 40</t>
  </si>
  <si>
    <t>GRIFOS ESPINOZA SA</t>
  </si>
  <si>
    <t>INVERSIONES TURISTICAS LAS DALIAS SCRL</t>
  </si>
  <si>
    <t>OBANDO DE RAMIREZ CARMEN RIDINA</t>
  </si>
  <si>
    <t>HOTEL PACIFICO SRL</t>
  </si>
  <si>
    <t>HUACHO</t>
  </si>
  <si>
    <t>GLNS: 4.611 - KM: 42</t>
  </si>
  <si>
    <t>GLNS: 14.37 - KM: 306</t>
  </si>
  <si>
    <t>XIE JINGWEI</t>
  </si>
  <si>
    <t>1..80</t>
  </si>
  <si>
    <t>JCH INVERSIONES Y SERVICIOS GENERALES EIRL</t>
  </si>
  <si>
    <t>ING. JOSE POSTIGO</t>
  </si>
  <si>
    <t>CINDEL SA</t>
  </si>
  <si>
    <t>FRANQUICIAS ALIMENTARIAS SA</t>
  </si>
  <si>
    <t>INVERSIONES TOMAS VALLE SAC</t>
  </si>
  <si>
    <t>CIA. SEN LEY KAM MEN SA</t>
  </si>
  <si>
    <t>NEWREST PERU SAC</t>
  </si>
  <si>
    <t>GASTOS DE MOVILIZACION</t>
  </si>
  <si>
    <t>TURCAR PIURA AGENCIA DE VIAJES SRL</t>
  </si>
  <si>
    <t>PIURA</t>
  </si>
  <si>
    <t>PACANGUILLA</t>
  </si>
  <si>
    <t>GLNS: 11.004 - KM: 4849</t>
  </si>
  <si>
    <t>ING. JUAN JOSE SALAZAR</t>
  </si>
  <si>
    <t>GLNS: 14.779 - KM: 5179</t>
  </si>
  <si>
    <t>MOCCE</t>
  </si>
  <si>
    <t>ING. HERMITANIO SANCHEZ</t>
  </si>
  <si>
    <t>GLNS: 14.687 - KM: 5622</t>
  </si>
  <si>
    <t>ING. EDISON REQUEJO</t>
  </si>
  <si>
    <t>GLNS: 14.823 - KM: 6063</t>
  </si>
  <si>
    <t>MORROPE</t>
  </si>
  <si>
    <t>BAYOVAR</t>
  </si>
  <si>
    <t>SULLANA</t>
  </si>
  <si>
    <t>GLNS: 14.00 - KM 6532</t>
  </si>
  <si>
    <t>GLNS: 13.753 - KM 6966</t>
  </si>
  <si>
    <t>GLNS: 10.506 - KM: 7392</t>
  </si>
  <si>
    <t>GLNS: 13.932 - KM: 7718</t>
  </si>
  <si>
    <t>GLNS: 14.388 - KM: 8150</t>
  </si>
  <si>
    <t>OLMOS</t>
  </si>
  <si>
    <t>POMAHUACA</t>
  </si>
  <si>
    <t>AGRINOR</t>
  </si>
  <si>
    <t>GLNS: 14.721 - KM: 8595</t>
  </si>
  <si>
    <t>PEDRO RUIZ</t>
  </si>
  <si>
    <t>AGUAS CLARAS</t>
  </si>
  <si>
    <t>MOYOBAMBA</t>
  </si>
  <si>
    <t>GLNS: 10.79 - KM 9051</t>
  </si>
  <si>
    <t>GLNS: 12.541 - KM 9373</t>
  </si>
  <si>
    <t>UTCUBAMBA</t>
  </si>
  <si>
    <t>GLNS: 7.63 - KM 9749</t>
  </si>
  <si>
    <t>CHICLAYO - TRUJILLO</t>
  </si>
  <si>
    <t>TRUJILLO - CHICLAYO</t>
  </si>
  <si>
    <t>MARIA NORMA GARCIA DE DETQUIZAN</t>
  </si>
  <si>
    <t>RESTAURANT WUSA EIRL</t>
  </si>
  <si>
    <t>GLNS: 13.551 - KM 9986</t>
  </si>
  <si>
    <t>CORPORACION HOTELERA SAN ANDRES SAC</t>
  </si>
  <si>
    <t>SIEMPRE SABROSO SAC</t>
  </si>
  <si>
    <t xml:space="preserve">GLNS: 14.698 - KM: </t>
  </si>
  <si>
    <t>GLNS: 15.360 - KM:</t>
  </si>
  <si>
    <t>GLNS: 8.261 - KM:</t>
  </si>
  <si>
    <t>GLNS: 13.424 - KM:</t>
  </si>
  <si>
    <t>RESTAURANT TURSTICO EL CANTARO EIRL</t>
  </si>
  <si>
    <t>BALDI EIRL</t>
  </si>
  <si>
    <t xml:space="preserve">GLNS: 13.876 - KM: </t>
  </si>
  <si>
    <t>ESTACION DE SERVICIOS PETRO WORLD SAC</t>
  </si>
  <si>
    <t>GLNS: 15.27 - KM:</t>
  </si>
  <si>
    <t>JANINA PAOLA VARGAS ACUÑA</t>
  </si>
  <si>
    <t>RESTAURANT EL HUARALINO SAC</t>
  </si>
  <si>
    <t>RENTIK SA</t>
  </si>
  <si>
    <t xml:space="preserve">GLNS: 14.58 - KM: </t>
  </si>
  <si>
    <t>INVERSIONES Y SERVICIOS MULTIPLES LOS PATOS SAC</t>
  </si>
  <si>
    <t>CLIENTES</t>
  </si>
  <si>
    <t>APAZA VDA DE PARICAHUA JUANA IRENE</t>
  </si>
  <si>
    <t>GLNS: 14.993 - KM:</t>
  </si>
  <si>
    <t>CUCULI</t>
  </si>
  <si>
    <t>VASQUEZ PEREZ ANA MARIA</t>
  </si>
  <si>
    <t>CHICKEN CHICKEN EIRL</t>
  </si>
  <si>
    <t>HP COMBUSTIBLES SAC</t>
  </si>
  <si>
    <t>GLNS: 14.555 - KM:</t>
  </si>
  <si>
    <t>LEE CHU FELIPE</t>
  </si>
  <si>
    <t>CHICLAYO</t>
  </si>
  <si>
    <t>MAU LIU GUILLERMO</t>
  </si>
  <si>
    <t>GLNS: 12.788</t>
  </si>
  <si>
    <t>HERRERA MENDOZA EFRAIN</t>
  </si>
  <si>
    <t>COMERCIALIZADORA CELIS SRL</t>
  </si>
  <si>
    <t>SERVICIOS LAS FLORES DEL GOLF SAC</t>
  </si>
  <si>
    <t>GLSN: 14.672 - KM:</t>
  </si>
  <si>
    <t>ADMINISTRADORAS DE EMPRESAS Y SERVICIOS SAC</t>
  </si>
  <si>
    <t>ROMANO RINCON CRIOLLO SRL</t>
  </si>
  <si>
    <t>FOK TOU SAC</t>
  </si>
  <si>
    <t>100PRE FELIZ SAC</t>
  </si>
  <si>
    <t>HOTEL TAC SAC</t>
  </si>
  <si>
    <t>SERVICIO EJECUTIVO SA</t>
  </si>
  <si>
    <t>MARRIOT - HOTEL</t>
  </si>
  <si>
    <t xml:space="preserve">VESIQUE </t>
  </si>
  <si>
    <t>PETROGAS SRL</t>
  </si>
  <si>
    <t>GLNS: 15.561 - KM:</t>
  </si>
  <si>
    <t>FLORES HUANCAS DEICY</t>
  </si>
  <si>
    <t>RICAR AUTOBOUTIQUE  SAC</t>
  </si>
  <si>
    <t>SEGUROS FATO</t>
  </si>
  <si>
    <t>GLNS: 15.398 - KM:</t>
  </si>
  <si>
    <t>COSTA DEL SOL SA</t>
  </si>
  <si>
    <t>BANCES NIZAMA BERTHA ELIZABETH</t>
  </si>
  <si>
    <t>CHIFA CANTON SAC</t>
  </si>
  <si>
    <t>ESTACION DE SERVICIOS NCOLI EIRL</t>
  </si>
  <si>
    <t>GLNS:  9.63 - KM:</t>
  </si>
  <si>
    <t>CIEZA BLANCO LUCILA</t>
  </si>
  <si>
    <t>ESTACION DE SERVICIOS SAN JOSE SAC</t>
  </si>
  <si>
    <t>GLNS: 6.762 - KM:</t>
  </si>
  <si>
    <t>INMOBILIARIA Y SERVICIOS MASARIS SAC</t>
  </si>
  <si>
    <t>GLNS: 10.141 - KM:</t>
  </si>
  <si>
    <t>GLNS: 7.93 - KM:</t>
  </si>
  <si>
    <t>ARIZONA GRILL SAC</t>
  </si>
  <si>
    <t>GLNS: 14.67 - KM:</t>
  </si>
  <si>
    <t>GLNS: 8.765 - KM:</t>
  </si>
  <si>
    <t>GLNS: 7.148 - KM:</t>
  </si>
  <si>
    <t>GLNS: 15.209 - KM:</t>
  </si>
  <si>
    <t>RINCONCITO DE TIABAYA SAC</t>
  </si>
  <si>
    <t>CORPERES SA</t>
  </si>
  <si>
    <t>GLNS: 8.862 - KM:</t>
  </si>
  <si>
    <t>GLNS: 14.042 - KM:</t>
  </si>
  <si>
    <t>GLNS: 11.628 - KM:</t>
  </si>
  <si>
    <t>SEBASTIAN PACHAO SANCHEZ</t>
  </si>
  <si>
    <t>LIVIA CABRERA ALCCAHUAMAN</t>
  </si>
  <si>
    <t>OSWALDO MIGUEL CHAMPION HAU</t>
  </si>
  <si>
    <t>GLNS: 3.27 - KM;</t>
  </si>
  <si>
    <t>GLNS: 12.829 - KM:</t>
  </si>
  <si>
    <t>GLNS: 13.953 - KM:</t>
  </si>
  <si>
    <t>GLNS: 13.850 - KM:</t>
  </si>
  <si>
    <t>MARIA CELIA TOLEDO DE GARCIA</t>
  </si>
  <si>
    <t>LUCIO SILVA CABRERA</t>
  </si>
  <si>
    <t>CECIBEL AMPARO ARAPA ZEGARRA</t>
  </si>
  <si>
    <t>OSCAR ANDRES PULLCHS BELTRAME</t>
  </si>
  <si>
    <t>O.M.K.A INVERSIONES GENERALES EIRL</t>
  </si>
  <si>
    <t>APAZA DE CERVANTES MARIA</t>
  </si>
  <si>
    <t>EL PEDREGAL</t>
  </si>
  <si>
    <t>TCMASIRI</t>
  </si>
  <si>
    <t>EL FISCAL</t>
  </si>
  <si>
    <t>MONTALVO</t>
  </si>
  <si>
    <t>MARIA ELENA LANZA ARAMAYO</t>
  </si>
  <si>
    <t>LUIS ALBERTO HUAYHUA FLORES</t>
  </si>
  <si>
    <t>RIMASSA SAC</t>
  </si>
  <si>
    <t>GLNS: 13.27 - KM:</t>
  </si>
  <si>
    <t>NEGOCIACIONES LUV SAC</t>
  </si>
  <si>
    <t>MAX´S SRL</t>
  </si>
  <si>
    <t>N Y A SRL</t>
  </si>
  <si>
    <t>NOHELIA CHIQUICONDOR PINTO</t>
  </si>
  <si>
    <t>HOLIDAY SUITES SA</t>
  </si>
  <si>
    <t>TACNA</t>
  </si>
  <si>
    <t>ING. JUAN CARLOS HERRERA / JC&amp;N CONSULTORA</t>
  </si>
  <si>
    <t>NOELIA YSABEL CADENAS TAPIA</t>
  </si>
  <si>
    <t>RECOJO JV</t>
  </si>
  <si>
    <t>GLNS: 10.989 - KM:</t>
  </si>
  <si>
    <t>AQUINAGA CALDERON MARTHA IRIS</t>
  </si>
  <si>
    <t>RESTAURANT CHICHARRONERIA Y SERVICIOS LORENA II EIRL</t>
  </si>
  <si>
    <t>CIA. DE SERVICIOS HOTELEROS SUIZOS SRL</t>
  </si>
  <si>
    <t>NAZCA</t>
  </si>
  <si>
    <t>ESTACION DE SERVICIOS DANIELA SA</t>
  </si>
  <si>
    <t>GLNS: 6.920 - KM:</t>
  </si>
  <si>
    <t>ATICO</t>
  </si>
  <si>
    <t>YAUCA</t>
  </si>
  <si>
    <t>GLNS: 10.493 - KM:</t>
  </si>
  <si>
    <t>GLNS: 1.494</t>
  </si>
  <si>
    <t>JUAN QUISPE CHACON</t>
  </si>
  <si>
    <t>GRIFO AEROPUERTO 610 SCRL</t>
  </si>
  <si>
    <t>GLNS: 7.805 - KM:</t>
  </si>
  <si>
    <t>YURA</t>
  </si>
  <si>
    <t>GRIFO J.H.P EIRL</t>
  </si>
  <si>
    <t>GLNS: 7.20 - KM:</t>
  </si>
  <si>
    <t>EMPRESA DE SERVICIOS TURISTICOS SUR SRL</t>
  </si>
  <si>
    <t>PUNO</t>
  </si>
  <si>
    <t>LAGUNILLAS</t>
  </si>
  <si>
    <t>LAMPA</t>
  </si>
  <si>
    <t>ESTACION DE SERVICIOS SAN JOSE ESPINAR-CUSCO SRL</t>
  </si>
  <si>
    <t>GLNS: 13.67 - KM:</t>
  </si>
  <si>
    <t>CLIENTES JULIACA</t>
  </si>
  <si>
    <t>WILBER ANTONIO TORRES BENAVENTE</t>
  </si>
  <si>
    <t>ISABEL MANUELA HUAYCOCHEA HUAYCOCHEA</t>
  </si>
  <si>
    <t>GLNS: 10.246 - KM:</t>
  </si>
  <si>
    <t>TRM SRL</t>
  </si>
  <si>
    <t>GLNS: 4.80 - KM:</t>
  </si>
  <si>
    <t>GLNS: 3.663 - KM:</t>
  </si>
  <si>
    <t>GLNS: 15.105 - KM:</t>
  </si>
  <si>
    <t>CLIENTES EVENTO PROFICOL</t>
  </si>
  <si>
    <t>INVERSIONES EL 10 SAC</t>
  </si>
  <si>
    <t>LIU HE ZHI LIANG</t>
  </si>
  <si>
    <t>PEDRO DANIEL CASES JIMENEZ</t>
  </si>
  <si>
    <t>ESTACIONES DE SERVICIO GASOLINAS DE AMERICA SAC</t>
  </si>
  <si>
    <t>CAPACITACION</t>
  </si>
  <si>
    <t>Cartir Peru SRL</t>
  </si>
  <si>
    <t>El  Mirador</t>
  </si>
  <si>
    <t>Hospedajes Plaza Spa EIRL</t>
  </si>
  <si>
    <t>Limpieza de Vehiculo</t>
  </si>
  <si>
    <t>JUAN CARLOS GONZALES SANCHEZ</t>
  </si>
  <si>
    <t>CLUB AREQUIPA</t>
  </si>
  <si>
    <t>UCHUMAYO</t>
  </si>
  <si>
    <t>JUAN ERADIO COLLANA DELGADO</t>
  </si>
  <si>
    <t>GLNS: 14.182 - KM: 6204</t>
  </si>
  <si>
    <t>LUIO ENRIQUE GUTIERREZ CAMPOS</t>
  </si>
  <si>
    <t>GLNS: 10.844 - KM: 6556</t>
  </si>
  <si>
    <t>ZULMA ZULEMA ZAVALA GAMA</t>
  </si>
  <si>
    <t>GLNS: 13.158 - KM: 7064</t>
  </si>
  <si>
    <t>GLNS: 10.366 - KM: 7542</t>
  </si>
  <si>
    <t>JESUS MARINA VALER VILLAR</t>
  </si>
  <si>
    <t>LOS MOLINOS DEL VALLE MAJES EIRL</t>
  </si>
  <si>
    <t>GLNS: 11.754 - KM: 10314</t>
  </si>
  <si>
    <t>GLNS: 13.431 - KM: 10706</t>
  </si>
  <si>
    <t>GLNS: 13.833 - KM: 11121</t>
  </si>
  <si>
    <t>GLNS: 14.770 - KM: 11562</t>
  </si>
  <si>
    <t>PROMOTRES CORP ADVISE/ EMI</t>
  </si>
  <si>
    <t>DE LA CRUZ DE ALVAN JULIA</t>
  </si>
  <si>
    <t>ALERT DEL PERU SA</t>
  </si>
  <si>
    <t>CARTIR PERU SRL</t>
  </si>
  <si>
    <t>CUSCO</t>
  </si>
  <si>
    <t>DON CAFÉ SAC</t>
  </si>
  <si>
    <t>AMAR KCANA CRIS</t>
  </si>
  <si>
    <t>HERMOZA MUÑIZ RUBEN EDUARDO</t>
  </si>
  <si>
    <t>GLNS: 14.289 - KM: 8043</t>
  </si>
  <si>
    <t>JULIO CESAR ALVARADO VASQUEZ</t>
  </si>
  <si>
    <t>COCACHACRA</t>
  </si>
  <si>
    <t>ORVILLE GEORGE RADO DEL CARPIO</t>
  </si>
  <si>
    <t>CESAR ENRIQUE BRUCE ROJAS GAHONA</t>
  </si>
  <si>
    <t>SERVICIOS TURISTICOS Y NEGOCIOS DEL REY SRL</t>
  </si>
  <si>
    <t>ALEMAN VALDIVIA TERESA AMANDA</t>
  </si>
  <si>
    <t>OMKA INVERSIONES GENERALES EIRL</t>
  </si>
  <si>
    <t>GLNS: 14.009 - KM: 8553</t>
  </si>
  <si>
    <t>VALDIVIA MUÑOZ ARLENE VICTORIA</t>
  </si>
  <si>
    <t xml:space="preserve">ING. JOSE FLORES </t>
  </si>
  <si>
    <t xml:space="preserve">ING. JC HERRERA - JC&amp;N </t>
  </si>
  <si>
    <t>IMPRESIONES DE SOLICITUD CREDITOS,PAGARES,CARTA AUTORIZACIONES</t>
  </si>
  <si>
    <t xml:space="preserve">CHINCHA </t>
  </si>
  <si>
    <t>ING.</t>
  </si>
  <si>
    <t>ING</t>
  </si>
  <si>
    <t>LILIA CRISTINA BAUTISTA MALVACEDA</t>
  </si>
  <si>
    <t>Juan Pérez Castillo</t>
  </si>
  <si>
    <t>Ramiro Prialé Maza</t>
  </si>
  <si>
    <t>Camila Rosas guevara</t>
  </si>
  <si>
    <t>Herber Gomez Lozada</t>
  </si>
  <si>
    <t>Carla García Ayllón</t>
  </si>
  <si>
    <t>Juan Francisco Céspedes Mercado</t>
  </si>
  <si>
    <t>Zoe Francalancia Rosales</t>
  </si>
  <si>
    <t>Jacqueline Gonzales Rosalino</t>
  </si>
  <si>
    <t>Julia Godoy Monterosas</t>
  </si>
  <si>
    <t>Pedro Venturo Mora</t>
  </si>
  <si>
    <t>Raúl del Pomar Risco</t>
  </si>
  <si>
    <t>Luis Silva Aguilar</t>
  </si>
  <si>
    <t>Juan Carlos Vilca Pizarro</t>
  </si>
  <si>
    <t>Elenea Arteaga Acuña</t>
  </si>
  <si>
    <t>Mario Chavez Saavedra</t>
  </si>
  <si>
    <t>DETALLE DEL GASTO DE VIÁTICOS DE VENDEDORES REGIONALES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</si>
</sst>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>
      <alignment vertical="top"/>
    </xf>
    <xf numFmtId="0" fontId="2" fillId="0" borderId="0"/>
    <xf numFmtId="164" fontId="1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0" fillId="0" borderId="0" xfId="0" pivotButton="1"/>
    <xf numFmtId="0" fontId="5" fillId="0" borderId="0" xfId="1" applyFont="1" applyFill="1" applyAlignment="1" applyProtection="1">
      <alignment horizontal="center"/>
      <protection locked="0"/>
    </xf>
    <xf numFmtId="0" fontId="6" fillId="0" borderId="3" xfId="1" applyFont="1" applyFill="1" applyBorder="1" applyAlignment="1">
      <alignment horizontal="center"/>
    </xf>
    <xf numFmtId="4" fontId="0" fillId="0" borderId="0" xfId="0" applyNumberFormat="1"/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 applyProtection="1">
      <alignment horizontal="center"/>
      <protection locked="0"/>
    </xf>
    <xf numFmtId="0" fontId="5" fillId="0" borderId="2" xfId="1" applyFont="1" applyFill="1" applyBorder="1" applyAlignment="1" applyProtection="1">
      <alignment horizontal="center"/>
      <protection locked="0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 applyProtection="1">
      <alignment horizontal="center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wrapText="1"/>
    </xf>
    <xf numFmtId="0" fontId="6" fillId="0" borderId="13" xfId="3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49" fontId="5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14" fontId="5" fillId="0" borderId="2" xfId="1" applyNumberFormat="1" applyFont="1" applyFill="1" applyBorder="1" applyAlignment="1" applyProtection="1">
      <alignment horizontal="left"/>
      <protection locked="0"/>
    </xf>
    <xf numFmtId="14" fontId="5" fillId="0" borderId="2" xfId="1" applyNumberFormat="1" applyFont="1" applyFill="1" applyBorder="1" applyAlignment="1" applyProtection="1">
      <alignment horizontal="center"/>
      <protection locked="0"/>
    </xf>
    <xf numFmtId="0" fontId="5" fillId="0" borderId="2" xfId="1" applyFont="1" applyFill="1" applyBorder="1" applyAlignment="1" applyProtection="1">
      <alignment horizontal="left"/>
      <protection locked="0"/>
    </xf>
    <xf numFmtId="1" fontId="5" fillId="0" borderId="2" xfId="1" applyNumberFormat="1" applyFont="1" applyFill="1" applyBorder="1" applyAlignment="1" applyProtection="1">
      <alignment horizontal="center"/>
      <protection locked="0"/>
    </xf>
    <xf numFmtId="4" fontId="5" fillId="0" borderId="2" xfId="1" applyNumberFormat="1" applyFont="1" applyFill="1" applyBorder="1" applyAlignment="1" applyProtection="1">
      <alignment horizontal="center"/>
      <protection locked="0"/>
    </xf>
    <xf numFmtId="4" fontId="5" fillId="0" borderId="2" xfId="2" applyNumberFormat="1" applyFont="1" applyFill="1" applyBorder="1" applyAlignment="1" applyProtection="1">
      <alignment horizontal="center"/>
      <protection hidden="1"/>
    </xf>
    <xf numFmtId="1" fontId="5" fillId="0" borderId="2" xfId="2" applyNumberFormat="1" applyFont="1" applyFill="1" applyBorder="1" applyAlignment="1" applyProtection="1">
      <alignment horizontal="center"/>
      <protection hidden="1"/>
    </xf>
    <xf numFmtId="49" fontId="5" fillId="0" borderId="11" xfId="3" applyNumberFormat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/>
    </xf>
    <xf numFmtId="0" fontId="6" fillId="0" borderId="14" xfId="3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7" xfId="1" applyFont="1" applyFill="1" applyBorder="1" applyAlignment="1" applyProtection="1">
      <alignment horizontal="center"/>
      <protection locked="0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0" fontId="5" fillId="0" borderId="3" xfId="1" applyFont="1" applyFill="1" applyBorder="1" applyAlignment="1" applyProtection="1">
      <alignment horizontal="center"/>
      <protection locked="0"/>
    </xf>
    <xf numFmtId="49" fontId="5" fillId="0" borderId="1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/>
      <protection locked="0"/>
    </xf>
    <xf numFmtId="49" fontId="5" fillId="0" borderId="0" xfId="1" applyNumberFormat="1" applyFont="1" applyFill="1" applyAlignment="1" applyProtection="1">
      <alignment horizontal="center"/>
      <protection hidden="1"/>
    </xf>
    <xf numFmtId="4" fontId="5" fillId="0" borderId="2" xfId="2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14" fontId="5" fillId="0" borderId="0" xfId="1" applyNumberFormat="1" applyFont="1" applyFill="1" applyBorder="1" applyAlignment="1" applyProtection="1">
      <alignment horizontal="center"/>
      <protection hidden="1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0" fillId="2" borderId="16" xfId="1" applyFont="1" applyFill="1" applyBorder="1" applyAlignment="1" applyProtection="1">
      <alignment horizontal="center" vertical="center"/>
      <protection hidden="1"/>
    </xf>
    <xf numFmtId="0" fontId="10" fillId="2" borderId="16" xfId="1" applyFont="1" applyFill="1" applyBorder="1" applyAlignment="1" applyProtection="1">
      <alignment horizontal="center" vertical="center" wrapText="1"/>
      <protection hidden="1"/>
    </xf>
    <xf numFmtId="1" fontId="10" fillId="2" borderId="16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>
      <alignment horizontal="center"/>
    </xf>
    <xf numFmtId="0" fontId="11" fillId="0" borderId="1" xfId="1" applyFont="1" applyFill="1" applyBorder="1" applyAlignment="1" applyProtection="1">
      <alignment horizontal="center"/>
      <protection locked="0"/>
    </xf>
    <xf numFmtId="0" fontId="11" fillId="0" borderId="2" xfId="1" applyFont="1" applyFill="1" applyBorder="1" applyAlignment="1" applyProtection="1">
      <alignment horizontal="center"/>
      <protection locked="0"/>
    </xf>
    <xf numFmtId="0" fontId="11" fillId="0" borderId="3" xfId="1" applyFont="1" applyFill="1" applyBorder="1" applyAlignment="1">
      <alignment horizontal="center"/>
    </xf>
    <xf numFmtId="0" fontId="11" fillId="0" borderId="4" xfId="1" applyFont="1" applyFill="1" applyBorder="1" applyAlignment="1" applyProtection="1">
      <alignment horizontal="center"/>
      <protection locked="0"/>
    </xf>
    <xf numFmtId="0" fontId="11" fillId="0" borderId="5" xfId="1" applyFont="1" applyFill="1" applyBorder="1" applyAlignment="1" applyProtection="1">
      <alignment horizontal="center"/>
      <protection locked="0"/>
    </xf>
    <xf numFmtId="0" fontId="11" fillId="0" borderId="0" xfId="1" applyFont="1" applyFill="1" applyAlignment="1" applyProtection="1">
      <alignment horizontal="center"/>
      <protection locked="0"/>
    </xf>
    <xf numFmtId="0" fontId="11" fillId="0" borderId="0" xfId="1" applyFont="1" applyFill="1" applyBorder="1" applyAlignment="1">
      <alignment horizontal="center" vertical="center"/>
    </xf>
    <xf numFmtId="49" fontId="11" fillId="0" borderId="11" xfId="1" applyNumberFormat="1" applyFont="1" applyFill="1" applyBorder="1" applyAlignment="1">
      <alignment horizontal="center" vertical="center"/>
    </xf>
    <xf numFmtId="0" fontId="11" fillId="0" borderId="12" xfId="1" applyNumberFormat="1" applyFont="1" applyFill="1" applyBorder="1" applyAlignment="1">
      <alignment horizontal="center" vertical="center"/>
    </xf>
    <xf numFmtId="49" fontId="11" fillId="0" borderId="13" xfId="1" applyNumberFormat="1" applyFont="1" applyFill="1" applyBorder="1" applyAlignment="1">
      <alignment horizontal="center" wrapText="1"/>
    </xf>
    <xf numFmtId="0" fontId="11" fillId="0" borderId="13" xfId="3" applyFont="1" applyFill="1" applyBorder="1" applyAlignment="1">
      <alignment horizontal="center"/>
    </xf>
    <xf numFmtId="0" fontId="11" fillId="0" borderId="10" xfId="1" applyFont="1" applyFill="1" applyBorder="1" applyAlignment="1">
      <alignment horizontal="center"/>
    </xf>
    <xf numFmtId="49" fontId="11" fillId="0" borderId="0" xfId="1" applyNumberFormat="1" applyFont="1" applyFill="1" applyAlignment="1" applyProtection="1">
      <alignment horizontal="center"/>
      <protection locked="0"/>
    </xf>
    <xf numFmtId="0" fontId="11" fillId="0" borderId="0" xfId="0" applyFont="1" applyFill="1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pivotButton="1" applyFont="1"/>
    <xf numFmtId="4" fontId="0" fillId="0" borderId="15" xfId="0" applyNumberFormat="1" applyBorder="1"/>
    <xf numFmtId="0" fontId="0" fillId="0" borderId="0" xfId="0" applyAlignment="1">
      <alignment horizontal="center"/>
    </xf>
    <xf numFmtId="1" fontId="0" fillId="0" borderId="0" xfId="0" applyNumberFormat="1" applyFont="1" applyBorder="1"/>
    <xf numFmtId="1" fontId="0" fillId="0" borderId="0" xfId="0" applyNumberFormat="1" applyAlignment="1">
      <alignment horizontal="center"/>
    </xf>
    <xf numFmtId="0" fontId="0" fillId="0" borderId="0" xfId="0" applyFont="1"/>
    <xf numFmtId="0" fontId="8" fillId="0" borderId="0" xfId="0" pivotButton="1" applyFont="1" applyAlignment="1">
      <alignment horizontal="center"/>
    </xf>
    <xf numFmtId="4" fontId="4" fillId="0" borderId="0" xfId="0" applyNumberFormat="1" applyFont="1" applyFill="1" applyAlignment="1">
      <alignment horizontal="center"/>
    </xf>
  </cellXfs>
  <cellStyles count="7">
    <cellStyle name="Millares 2" xfId="2"/>
    <cellStyle name="Millares 3" xfId="5"/>
    <cellStyle name="Normal" xfId="0" builtinId="0"/>
    <cellStyle name="Normal 2" xfId="1"/>
    <cellStyle name="Normal 3" xfId="4"/>
    <cellStyle name="Normal 4" xfId="6"/>
    <cellStyle name="Normal_Hoja1" xfId="3"/>
  </cellStyles>
  <dxfs count="14"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  <dxf>
      <border>
        <left/>
        <right/>
        <top/>
        <bottom/>
      </border>
    </dxf>
    <dxf>
      <alignment horizont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1"/>
      </font>
    </dxf>
    <dxf>
      <font>
        <b val="0"/>
      </font>
    </dxf>
    <dxf>
      <font>
        <sz val="11"/>
      </font>
    </dxf>
    <dxf>
      <alignment horizontal="center" readingOrder="0"/>
    </dxf>
    <dxf>
      <alignment horizontal="center" readingOrder="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giurfa/Documents/Proficol/Comercial/Liquidaci&#243;n%20de%20gastos/Dickson%20Sevillano/Octubre%2012/CUENTA%20DE%20GASTOS%20PRUEBA%20PLANO-PERU%201-15%20OCTUB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giurfa/Documents/Proficol/Comercial/Liquidaci&#243;n%20de%20gastos/Jorge%20Romero/Octubre%2012/CUENTA%20DE%20GASTOS%20PRUEBA%20PLANO-PERU%20JROMERO%20OCTUBRE%20II-1-20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giurfa/Documents/Proficol/Comercial/Liquidaci&#243;n%20de%20gastos/Jorge%20Romero/Octubre%2012/CUENTA%20DE%20GASTOS%20PRUEBA%20PLANO-PERU%20JROMERO%20OCTUBRE%20II-2-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O (2)"/>
      <sheetName val="Declaración Jurada (2)"/>
      <sheetName val="plano fin"/>
      <sheetName val="Hoja2"/>
      <sheetName val="CENTROS DE COSTO "/>
      <sheetName val="CUENTAS GASTO"/>
      <sheetName val="Decla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O (2)"/>
      <sheetName val="Declaración Jurada (2)"/>
      <sheetName val="plano fin"/>
      <sheetName val="Hoja2"/>
      <sheetName val="CENTROS DE COSTO "/>
      <sheetName val="CUENTAS GASTO"/>
      <sheetName val="Decla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O (2)"/>
      <sheetName val="Declaración Jurada (2)"/>
      <sheetName val="plano fin"/>
      <sheetName val="Hoja2"/>
      <sheetName val="CENTROS DE COSTO "/>
      <sheetName val="CUENTAS GASTO"/>
      <sheetName val="Declar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mella Urdanivia" refreshedDate="41220.595235300927" createdVersion="4" refreshedVersion="4" minRefreshableVersion="3" recordCount="579">
  <cacheSource type="worksheet">
    <worksheetSource ref="A2:K581" sheet="Base de datos"/>
  </cacheSource>
  <cacheFields count="11">
    <cacheField name="Nombre/Empleado:" numFmtId="14">
      <sharedItems count="18">
        <s v="Ruben Dickson Sevillano Reátegui"/>
        <s v="Juan Pérez Castillo"/>
        <s v="Ramiro Prialé Maza"/>
        <s v="Camila Rosas guevara"/>
        <s v="Herber Gomez Lozada"/>
        <s v="Carla García Ayllón"/>
        <s v="Juan Francisco Céspedes Mercado"/>
        <s v="Zoe Francalancia Rosales"/>
        <s v="Jacqueline Gonzales Rosalino"/>
        <s v="Julia Godoy Monterosas"/>
        <s v="Pedro Venturo Mora"/>
        <s v="Raúl del Pomar Risco"/>
        <s v="Luis Silva Aguilar"/>
        <s v="Juan Carlos Vilca Pizarro"/>
        <s v="Elenea Arteaga Acuña"/>
        <s v="Mario Chavez Saavedra"/>
        <s v="Jorge Romero Sanchez"/>
        <s v="Edemir López Cusi"/>
      </sharedItems>
    </cacheField>
    <cacheField name="Fecha" numFmtId="14">
      <sharedItems containsSemiMixedTypes="0" containsNonDate="0" containsDate="1" containsString="0" minDate="2012-07-17T00:00:00" maxDate="2012-11-01T00:00:00" count="94">
        <d v="2012-09-11T00:00:00"/>
        <d v="2012-09-12T00:00:00"/>
        <d v="2012-09-13T00:00:00"/>
        <d v="2012-09-14T00:00:00"/>
        <d v="2012-09-17T00:00:00"/>
        <d v="2012-09-18T00:00:00"/>
        <d v="2012-09-19T00:00:00"/>
        <d v="2012-09-24T00:00:00"/>
        <d v="2012-09-25T00:00:00"/>
        <d v="2012-09-26T00:00:00"/>
        <d v="2012-09-27T00:00:00"/>
        <d v="2012-09-28T00:00:00"/>
        <d v="2012-09-29T00:00:00"/>
        <d v="2012-10-02T00:00:00"/>
        <d v="2012-10-03T00:00:00"/>
        <d v="2012-10-04T00:00:00"/>
        <d v="2012-10-05T00:00:00"/>
        <d v="2012-10-06T00:00:00"/>
        <d v="2012-10-09T00:00:00"/>
        <d v="2012-10-10T00:00:00"/>
        <d v="2012-10-15T00:00:00"/>
        <d v="2012-07-21T00:00:00"/>
        <d v="2012-07-22T00:00:00"/>
        <d v="2012-07-23T00:00:00"/>
        <d v="2012-07-25T00:00:00"/>
        <d v="2012-07-31T00:00:00"/>
        <d v="2012-08-01T00:00:00"/>
        <d v="2012-08-06T00:00:00"/>
        <d v="2012-08-07T00:00:00"/>
        <d v="2012-08-08T00:00:00"/>
        <d v="2012-08-09T00:00:00"/>
        <d v="2012-08-10T00:00:00"/>
        <d v="2012-08-11T00:00:00"/>
        <d v="2012-08-12T00:00:00"/>
        <d v="2012-08-13T00:00:00"/>
        <d v="2012-08-14T00:00:00"/>
        <d v="2012-08-15T00:00:00"/>
        <d v="2012-08-16T00:00:00"/>
        <d v="2012-08-17T00:00:00"/>
        <d v="2012-08-18T00:00:00"/>
        <d v="2012-08-19T00:00:00"/>
        <d v="2012-08-21T00:00:00"/>
        <d v="2012-08-22T00:00:00"/>
        <d v="2012-08-23T00:00:00"/>
        <d v="2012-08-24T00:00:00"/>
        <d v="2012-08-27T00:00:00"/>
        <d v="2012-08-28T00:00:00"/>
        <d v="2012-08-31T00:00:00"/>
        <d v="2012-09-01T00:00:00"/>
        <d v="2012-09-04T00:00:00"/>
        <d v="2012-09-05T00:00:00"/>
        <d v="2012-09-06T00:00:00"/>
        <d v="2012-09-07T00:00:00"/>
        <d v="2012-09-10T00:00:00"/>
        <d v="2012-09-15T00:00:00"/>
        <d v="2012-09-20T00:00:00"/>
        <d v="2012-09-21T00:00:00"/>
        <d v="2012-09-22T00:00:00"/>
        <d v="2012-09-23T00:00:00"/>
        <d v="2012-10-01T00:00:00"/>
        <d v="2012-10-11T00:00:00"/>
        <d v="2012-10-12T00:00:00"/>
        <d v="2012-10-13T00:00:00"/>
        <d v="2012-07-24T00:00:00"/>
        <d v="2012-07-26T00:00:00"/>
        <d v="2012-07-30T00:00:00"/>
        <d v="2012-08-02T00:00:00"/>
        <d v="2012-08-03T00:00:00"/>
        <d v="2012-08-04T00:00:00"/>
        <d v="2012-08-25T00:00:00"/>
        <d v="2012-08-29T00:00:00"/>
        <d v="2012-08-30T00:00:00"/>
        <d v="2012-09-03T00:00:00"/>
        <d v="2012-09-08T00:00:00"/>
        <d v="2012-09-16T00:00:00"/>
        <d v="2012-09-30T00:00:00"/>
        <d v="2012-10-08T00:00:00"/>
        <d v="2012-07-17T00:00:00"/>
        <d v="2012-07-18T00:00:00"/>
        <d v="2012-10-16T00:00:00"/>
        <d v="2012-10-17T00:00:00"/>
        <d v="2012-10-18T00:00:00"/>
        <d v="2012-10-20T00:00:00"/>
        <d v="2012-10-21T00:00:00"/>
        <d v="2012-10-22T00:00:00"/>
        <d v="2012-10-23T00:00:00"/>
        <d v="2012-10-24T00:00:00"/>
        <d v="2012-10-25T00:00:00"/>
        <d v="2012-10-29T00:00:00"/>
        <d v="2012-10-30T00:00:00"/>
        <d v="2012-10-31T00:00:00"/>
        <d v="2012-10-19T00:00:00"/>
        <d v="2012-10-26T00:00:00"/>
        <d v="2012-10-27T00:00:00"/>
      </sharedItems>
    </cacheField>
    <cacheField name="Gasto" numFmtId="0">
      <sharedItems count="13">
        <s v="COMBUSTIBLE"/>
        <s v="PEAJES"/>
        <s v="GASTOS DE ALIMENTACION"/>
        <s v="GASTOS ALOJAMIENTO"/>
        <s v="ESTACIONAMIENTO Y PARQUEO"/>
        <s v="GASTOS DE REPRESENTACION"/>
        <s v="MANTENIMIENTO EQUIPO DE TRANSPORTE"/>
        <s v="SERVICIO DE CORREO"/>
        <s v="GASTOS DE MOVILIZACION"/>
        <s v="PASAJES TERRESTRES"/>
        <s v="SERVICIOS BASICOS TELEFONO"/>
        <s v="UTILES,PAPELERIA Y FOTOCOPIAS"/>
        <s v="CAPACITACION"/>
      </sharedItems>
    </cacheField>
    <cacheField name="RUC/DNI" numFmtId="1">
      <sharedItems containsSemiMixedTypes="0" containsString="0" containsNumber="1" containsInteger="1" minValue="2045466390" maxValue="20543758249" count="221">
        <n v="20503840121"/>
        <n v="20131380951"/>
        <n v="10154413397"/>
        <n v="10421405633"/>
        <n v="20279522835"/>
        <n v="20543758249"/>
        <n v="20507784365"/>
        <n v="20367525135"/>
        <n v="20511465061"/>
        <n v="20301837896"/>
        <n v="20339146528"/>
        <n v="20491305119"/>
        <n v="20452495067"/>
        <n v="20534686243"/>
        <n v="10082724805"/>
        <n v="20494511992"/>
        <n v="20330033313"/>
        <n v="10153585909"/>
        <n v="20505377142"/>
        <n v="20520929658"/>
        <n v="10156919018"/>
        <n v="10321074711"/>
        <n v="20536053621"/>
        <n v="20522547957"/>
        <n v="10178700079"/>
        <n v="20100686814"/>
        <n v="10181771858"/>
        <n v="20481723346"/>
        <n v="10180469333"/>
        <n v="20275873480"/>
        <n v="10191041513"/>
        <n v="20480989164"/>
        <n v="20132001902"/>
        <n v="10182064586"/>
        <n v="20439519551"/>
        <n v="20302218774"/>
        <n v="20298674611"/>
        <n v="20476633932"/>
        <n v="20100923611"/>
        <n v="20381235051"/>
        <n v="20484349917"/>
        <n v="20441490446"/>
        <n v="20526271336"/>
        <n v="15265564736"/>
        <n v="10406548916"/>
        <n v="10160183956"/>
        <n v="10159861371"/>
        <n v="10159476010"/>
        <n v="20533966820"/>
        <n v="20534039485"/>
        <n v="20538458270"/>
        <n v="20100111838"/>
        <n v="20225722707"/>
        <n v="20530954456"/>
        <n v="10159976888"/>
        <n v="20128719297"/>
        <n v="20127765279"/>
        <n v="20100106915"/>
        <n v="20534062894"/>
        <n v="15571114370"/>
        <n v="10159824549"/>
        <n v="10419303211"/>
        <n v="20537473453"/>
        <n v="20515633368"/>
        <n v="10417264731"/>
        <n v="20119071721"/>
        <n v="10435835614"/>
        <n v="10159679433"/>
        <n v="10450098235"/>
        <n v="20530552145"/>
        <n v="20451819870"/>
        <n v="20118816880"/>
        <n v="20118816707"/>
        <n v="20118814836"/>
        <n v="20519497493"/>
        <n v="20135940829"/>
        <n v="20542000482"/>
        <n v="20100123330"/>
        <n v="20336069158"/>
        <n v="20414668713"/>
        <n v="20520849034"/>
        <n v="20119071641"/>
        <n v="20542055465"/>
        <n v="10435690098"/>
        <n v="10156310722"/>
        <n v="10159502991"/>
        <n v="20534168889"/>
        <n v="20530879144"/>
        <n v="20510112955"/>
        <n v="20510893329"/>
        <n v="20505897812"/>
        <n v="20480175680"/>
        <n v="10175384613"/>
        <n v="20525731813"/>
        <n v="20479901067"/>
        <n v="10191993204"/>
        <n v="20175642341"/>
        <n v="20484327948"/>
        <n v="10175331749"/>
        <n v="10174501454"/>
        <n v="20523947088"/>
        <n v="10178020540"/>
        <n v="20512547592"/>
        <n v="20103251452"/>
        <n v="10165524395"/>
        <n v="20480504411"/>
        <n v="20480676468"/>
        <n v="20379719440"/>
        <n v="20511466203"/>
        <n v="20291772286"/>
        <n v="20481582858"/>
        <n v="20403010031"/>
        <n v="10441553515"/>
        <n v="20479577618"/>
        <n v="20231843460"/>
        <n v="10164125110"/>
        <n v="20503503639"/>
        <n v="10102790877"/>
        <n v="10167887509"/>
        <n v="10181778895"/>
        <n v="20132053295"/>
        <n v="20482666494"/>
        <n v="20136076991"/>
        <n v="20481812012"/>
        <n v="20481240035"/>
        <n v="20480971460"/>
        <n v="20480104073"/>
        <n v="20518121155"/>
        <n v="20514636843"/>
        <n v="20101869947"/>
        <n v="20438207458"/>
        <n v="20114142655"/>
        <n v="20481465380"/>
        <n v="20493040309"/>
        <n v="20160286068"/>
        <n v="10191900940"/>
        <n v="10192200771"/>
        <n v="10174291662"/>
        <n v="10165670430"/>
        <n v="20514513172"/>
        <n v="10175332001"/>
        <n v="10193310597"/>
        <n v="10192054660"/>
        <n v="10178120935"/>
        <n v="20511004251"/>
        <n v="10336461401"/>
        <n v="20479636304"/>
        <n v="10010467344"/>
        <n v="10010319752"/>
        <n v="20450478068"/>
        <n v="20450303349"/>
        <n v="20136424867"/>
        <n v="20531334109"/>
        <n v="10008280113"/>
        <n v="10166523724"/>
        <n v="20133605291"/>
        <n v="20477611231"/>
        <n v="20513735023"/>
        <n v="15501443996"/>
        <n v="10078196322"/>
        <n v="10293969634"/>
        <n v="10434961560"/>
        <n v="20454823916"/>
        <n v="10305818688"/>
        <n v="10304135919"/>
        <n v="10430678987"/>
        <n v="20163636183"/>
        <n v="20455716617"/>
        <n v="20497746648"/>
        <n v="10297145504"/>
        <n v="20455590176"/>
        <n v="20452764068"/>
        <n v="20199945891"/>
        <n v="20452350921"/>
        <n v="10304926533"/>
        <n v="20311644786"/>
        <n v="20517252558"/>
        <n v="20370508659"/>
        <n v="20115330609"/>
        <n v="10296705158"/>
        <n v="20228985237"/>
        <n v="20538593053"/>
        <n v="10305891741"/>
        <n v="10308409070"/>
        <n v="10304226159"/>
        <n v="10400071506"/>
        <n v="10304303374"/>
        <n v="10293204182"/>
        <n v="10436148360"/>
        <n v="20539507363"/>
        <n v="20455905428"/>
        <n v="10306757500"/>
        <n v="20170417543"/>
        <n v="20520099523"/>
        <n v="20454069626"/>
        <n v="20532353018"/>
        <n v="20449461224"/>
        <n v="20130081674"/>
        <n v="10292454894"/>
        <n v="20100202124"/>
        <n v="10422124981"/>
        <n v="20454085079"/>
        <n v="10295151019"/>
        <n v="10296771746"/>
        <n v="10406827076"/>
        <n v="10457629761"/>
        <n v="20498469591"/>
        <n v="10305829396"/>
        <n v="10164795310"/>
        <n v="20100910129"/>
        <n v="20543153681"/>
        <n v="10464616841"/>
        <n v="10238336045"/>
        <n v="10296645198"/>
        <n v="10433800619"/>
        <n v="10402474772"/>
        <n v="20455114137"/>
        <n v="10295161863"/>
        <n v="2045466390"/>
        <n v="10292382265"/>
        <n v="10160049346"/>
      </sharedItems>
    </cacheField>
    <cacheField name="Razón Social o Nombre" numFmtId="0">
      <sharedItems count="224">
        <s v="REPSOL COMERCIAL SAC"/>
        <s v="EMAPE SA"/>
        <s v="ENZO CARLOS VICENTE ESPINOZA"/>
        <s v="ELIANA KARINA ALCALA SANCHEZ"/>
        <s v="EMPRESA DE SERVICIOS TURISTICOS PRINCESS SA"/>
        <s v="CHICKEN MAQUI SAC"/>
        <s v="INVERSIONES TURISTICAS PRESTO SAC"/>
        <s v="SUPER GRIFO CHINCHA SAC"/>
        <s v="CONCESIONARIA VIAL DEL PERU SA"/>
        <s v="LOS PORTALES SA"/>
        <s v="HOSTAL MONTEFINO SAC"/>
        <s v="AUTOPASA EIRL"/>
        <s v="EMPRESA INMOBILIARIA OMAR SA"/>
        <s v="EL OLIVAR SRL"/>
        <s v="ESTACION DE SERVICIO PINCEL"/>
        <s v="INVERSION TURISTICA LA CHACRA SAC"/>
        <s v="PERUANA DE ESTACIONES DE SERVICIOS SAC"/>
        <s v="BELLIDO HUERTAS NOEL MARTIN"/>
        <s v="NORVIAL SA"/>
        <s v="AUTOPISTA DEL NORTE SAC"/>
        <s v="ALVARADO BARRERA ROY EDUARDO"/>
        <s v="DURAND RODRIGUEZ JULIA FAUSTA"/>
        <s v="ESTACIONES DE SERVICIO GASOLINAS DE AMERICA SAC"/>
        <s v="CONCESIONARIA VIAL DEL SOL SA"/>
        <s v="NELIDA SANCHUN DE LOPEZ"/>
        <s v="OLVA COURIER SAC"/>
        <s v="FLOR AVILA FLORIA MILAGRITOS"/>
        <s v="ARIZONA INVERSIONES SAC"/>
        <s v="FUKUMOTO HORIOKA MARIA LAUREANA"/>
        <s v="SERVICENTRO RAMIREZ SAC"/>
        <s v="PLASENCIA LEON ARMANDO CONSTANTE"/>
        <s v="LAVA AUTOS CAR WASH TRUJILLO SAC"/>
        <s v="CHECAPET SRL"/>
        <s v="ARSMAT VERGARA EDITHA SANDRA"/>
        <s v="VICENTE DELFIN CABADA SA"/>
        <s v="CINDEL SA"/>
        <s v="FRANQUICIAS ALIMENTARIAS SA"/>
        <s v="INVERSIONES TOMAS VALLE SAC"/>
        <s v="CIA. SEN LEY KAM MEN SA"/>
        <s v="NEWREST PERU SAC"/>
        <s v="TURCAR PIURA AGENCIA DE VIAJES SRL"/>
        <s v="SERVICE JACKSON SRL"/>
        <s v="RESTAURANT RIO GRANDE EIRL"/>
        <s v="ZENG WANG HENG HUI"/>
        <s v="RONALD F. GODIÑO TRUJILLO"/>
        <s v="LUPE HAYDEE LOPEZ JAVIER"/>
        <s v="GOICOCHEA DE DELPINO NELLY"/>
        <s v="OSHIRO DE YOKOTA ROSA"/>
        <s v="NEGOCIACIONES YORKY'S SAC"/>
        <s v="HOSTAL RESTAURANTE TURISTICO EL HUARANGUITO EIRL"/>
        <s v="COMERCIALIZADORA CRUZ DEL NORTE SAC"/>
        <s v="GRIFOS ESPINOZA SA"/>
        <s v="INVERSIONES TURISTICAS LAS DALIAS SCRL"/>
        <s v="PANADERIA PASTELERIA LA ESTRELLA EIRL"/>
        <s v="OBANDO DE RAMIREZ CARMEN RIDINA"/>
        <s v="HOTEL PACIFICO SRL"/>
        <s v="COESTI SA"/>
        <s v="E WONG SA"/>
        <s v="LA ESTACION RESTAURANTE HUARAL SAC"/>
        <s v="XIE JINGWEI"/>
        <s v="MIRTHA ESTHER NARIO SANTA CRUZ"/>
        <s v="ORCON RIVERA VIDAL"/>
        <s v="JCH INVERSIONES Y SERVICIOS GENERALES EIRL"/>
        <s v="ASTOLFI SAC"/>
        <s v="EVANGELISTA SERNAQUE JUAN FIDEL"/>
        <s v="JOSE Y HUGO BRIGNETI SA"/>
        <s v="AMELIA FERNANDEZ VENTURI"/>
        <s v="DELGADO CHINCHAY ELIDIA CARMEN"/>
        <s v="TRANSFUELS LIPER EIRL"/>
        <s v="SERVICIO Y ARTE CULINARIO DEL NORTE EIRL"/>
        <s v="SERVICIOS BARRANCA SCRL"/>
        <s v="INMOBILARIA SAN JERONIMO SCRL"/>
        <s v="INVERSIONES VIOLET´S SCRL"/>
        <s v="TSUKIMI SAC"/>
        <s v="COMPLEJO TURISTICO HUACHO SAC"/>
        <s v="LA ESTRELLA CAFE GOURMET EIRL"/>
        <s v="DELOSI SA"/>
        <s v="SZ SU SRL"/>
        <s v="ESTACION DE SERVICIOS AVIACION SAC"/>
        <s v="GRUPO SPERO SAC"/>
        <s v="GRIFOS BRIGNETI EIRL"/>
        <s v="SERVICES CECUEL EIRL"/>
        <s v="CHAVEZ CASTILLO CALUDIA DEL ROSARIO"/>
        <s v="BYRNE BAGLIETTO GAIM"/>
        <s v="ORIHUELA LOBATO JOSE TEOBALDO"/>
        <s v="CR COMPUTER SOLUTIONS SAC"/>
        <s v="CHETO´S SRL"/>
        <s v="CENIMA SCRL"/>
        <s v="RINCONCITO DE TIABAYA SAC"/>
        <s v="CORPERES SA"/>
        <s v="JACAMI EIRL"/>
        <s v="BANCES NIZAMA BERTHA ELIZABETH"/>
        <s v="CHIFA CANTON SAC"/>
        <s v="ESTACION DE SERVICIOS NCOLI EIRL"/>
        <s v="CIEZA BLANCO LUCILA"/>
        <s v="ESTACION DE SERVICIOS SAN JOSE SAC"/>
        <s v="INMOBILIARIA Y SERVICIOS MASARIS SAC"/>
        <s v="BANCES DE RAYMUNDO MARIA ROSA"/>
        <s v="JANINA PAOLA VARGAS ACUÑA"/>
        <s v="ARIZONA GRILL SAC"/>
        <s v="OSAKI ZAPATA CARLOS MANUEL"/>
        <s v="BALDI EIRL"/>
        <s v="HOTEL PARAISO SAC"/>
        <s v="TULLUME AYASTA GUILLERMO"/>
        <s v="HP COMBUSTIBLES SAC"/>
        <s v="DREAMS SOUVENIRS SAC"/>
        <s v="100PRE FELIZ SAC"/>
        <s v="HOTEL TAC SAC"/>
        <s v="SERVICIO EJECUTIVO SA"/>
        <s v="CHICKEN CHICKEN EIRL"/>
        <s v="PETROGAS SRL"/>
        <s v="FLORES HUANCAS DEICY"/>
        <s v="RICAR AUTOBOUTIQUE  SAC"/>
        <s v="COSTA DEL SOL SA"/>
        <s v="VASQUEZ PEREZ ANA MARIA"/>
        <s v="PROVIAS NACIONAL"/>
        <s v="LEE CHU FELIPE"/>
        <s v="MAU LIU GUILLERMO"/>
        <s v="HERRERA MENDOZA EFRAIN"/>
        <s v="COMERCIALIZADORA CELIS SRL"/>
        <s v="SERVICIOS LAS FLORES DEL GOLF SAC"/>
        <s v="ADMINISTRADORAS DE EMPRESAS Y SERVICIOS SAC"/>
        <s v="TAYMI HOSTAL SAC"/>
        <s v="ROMANO RINCON CRIOLLO SRL"/>
        <s v="FOK TOU SAC"/>
        <s v="RESTAURANT TURSTICO EL CANTARO EIRL"/>
        <s v="SIEMPRE SABROSO SAC"/>
        <s v="ESTACION DE SERVICIOS PETRO WORLD SAC"/>
        <s v="ALERT DEL PERU SA"/>
        <s v="RESTAURANT EL HUARALINO SAC"/>
        <s v="RENTIK SA"/>
        <s v="INVERSIONES Y SERVICIOS MULTIPLES LOS PATOS SAC"/>
        <s v="CORPORACION HOTELERA SAN ANDRES SAC"/>
        <s v="MAQUINARIAS SA"/>
        <s v="CURAY MENDOZA LIDUVINA"/>
        <s v="ALVAREZ VDA DE BRICEÑO BELERMINA ESTELA"/>
        <s v="VIERA INGA JOSE LUIS"/>
        <s v="RAMOS HERNANDEZ EDGAR"/>
        <s v="AEROPUERTOS DEL PERU SA"/>
        <s v="MACO DIAZ HUGO ALBERTO"/>
        <s v="SOLEDAD VERASTEGUI MARIZA ESTHER"/>
        <s v="BECERRA DE TERRONES BELLA AZUCENA"/>
        <s v="PORTILLA CERVANTES NELIDA HERMELINDA"/>
        <s v="CONCESIONARIA IIRSA NORTE SA"/>
        <s v="FERNANDEZ DELGADO GRABIELA"/>
        <s v="SERVICENTRO SANTA MARIA EIRL"/>
        <s v="RODRIGUEZ CACHAY JUAN CARLOS"/>
        <s v="DEL AGUILA SANTILLAN OSCAR"/>
        <s v="HOTEL BOCA RATON EIRL"/>
        <s v="CALUBA EIRL"/>
        <s v="RIO SHILCAYO"/>
        <s v="GRIFO NUEVA YORK SAC"/>
        <s v="MARIA NORMA GARCIA DE DETQUIZAN"/>
        <s v="NUÑEZ LLONTOP JOHNNY SANTIAGO"/>
        <s v="EMPRESA DE TRANSPORTES AVE FENIX SAC"/>
        <s v="RESTAURANT WUSA EIRL"/>
        <s v="INVERSIONES EL 10 SAC"/>
        <s v="LIU HE ZHI LIANG"/>
        <s v="PEDRO DANIEL CASES JIMENEZ"/>
        <s v="MARIA CELIA TOLEDO DE GARCIA"/>
        <s v="WILBER ANTONIO TORRES BENAVENTE"/>
        <s v="SOCIEDAD GASTRONOMICA DE AREQUIPA SAC"/>
        <s v="SEBASTIAN PACHAO SANCHEZ"/>
        <s v="ISABEL MANUELA HUAYCOCHEA HUAYCOCHEA"/>
        <s v="OSWALDO MIGUEL CHAMPION HAU"/>
        <s v="LIGURIA I SRL"/>
        <s v="LOS MOLINOS DEL VALLE DE MAJES EIRL"/>
        <s v="TRM SRL"/>
        <s v="NOELIA YSABEL CADENAS TAPIA"/>
        <s v="AUTOPREMIUM EIRL"/>
        <s v="RESTAURANT CHICHARRONERIA Y SERVICIOS LORENA II EIRL"/>
        <s v="CIA. DE SERVICIOS HOTELEROS SUIZOS SRL"/>
        <s v="ESTACION DE SERVICIOS DANIELA SA"/>
        <s v="JUAN QUISPE CHACON"/>
        <s v="GRIFO AEROPUERTO 610 SCRL"/>
        <s v="CONCESIONARIA VIAL DEL SUR SA"/>
        <s v="GRIFO J.H.P EIRL"/>
        <s v="EMPRESA DE SERVICIOS TURISTICOS SUR SRL"/>
        <s v="MARIA ELENA LANZA ARAMAYO"/>
        <s v="ESTACION DE SERVICIOS SAN JOSE ESPINAR-CUSCO SRL"/>
        <s v="AEROPUERTOS ANDINOS DEL PERU SA"/>
        <s v="AQUINAGA CALDERON MARTHA IRIS"/>
        <s v="OSCAR ANDRES PULLCHS BELTRAME"/>
        <s v="LUIS ALBERTO HUAYHUA FLORES"/>
        <s v="LUCIO SILVA CABRERA"/>
        <s v="CECIBEL AMPARO ARAPA ZEGARRA"/>
        <s v="APAZA DE CERVANTES MARIA"/>
        <s v="NOHELIA CHIQUICONDOR PINTO"/>
        <s v="H&amp;T CAMANA SAC"/>
        <s v="O.M.K.A INVERSIONES GENERALES EIRL"/>
        <s v="ANNY MUÑOZ MUÑOZ"/>
        <s v="ASOCIACION CLUB AREQUIPA"/>
        <s v="NEGOCIACIONES LUV SAC"/>
        <s v="MAX´S SRL"/>
        <s v="N Y A SRL"/>
        <s v="RIMASSA SAC"/>
        <s v="HOLIDAY SUITES SA"/>
        <s v="APAZA VDA DE PARICAHUA JUANA IRENE"/>
        <s v="REPARACIONES Y SERVICIOS DEL SUR SAC"/>
        <s v="LIVIA CABRERA ALCCAHUAMAN"/>
        <s v="ALFA COMBUSTIBLES EIRL"/>
        <s v="CLUB AREQUIPA"/>
        <s v="JUAN ERADIO COLLANA DELGADO"/>
        <s v="LUIO ENRIQUE GUTIERREZ CAMPOS"/>
        <s v="ZULMA ZULEMA ZAVALA GAMA"/>
        <s v="JUAN CARLOS GONZALES SANCHEZ"/>
        <s v="INVERSIONES KM&amp;H SAC"/>
        <s v="JESUS MARINA VALER VILLAR"/>
        <s v="LOS MOLINOS DEL VALLE MAJES EIRL"/>
        <s v="DE LA CRUZ DE ALVAN JULIA"/>
        <s v="Cartir Peru SRL"/>
        <s v="DON CAFÉ SAC"/>
        <s v="El  Mirador"/>
        <s v="AMAR KCANA CRIS"/>
        <s v="HERMOZA MUÑIZ RUBEN EDUARDO"/>
        <s v="JULIO CESAR ALVARADO VASQUEZ"/>
        <s v="ORVILLE GEORGE RADO DEL CARPIO"/>
        <s v="CESAR ENRIQUE BRUCE ROJAS GAHONA"/>
        <s v="SERVICIOS TURISTICOS Y NEGOCIOS DEL REY SRL"/>
        <s v="ALEMAN VALDIVIA TERESA AMANDA"/>
        <s v="OMKA INVERSIONES GENERALES EIRL"/>
        <s v="Hospedajes Plaza Spa EIRL"/>
        <s v="VALDIVIA MUÑOZ ARLENE VICTORIA"/>
        <s v="LILIA CRISTINA BAUTISTA MALVACEDA"/>
      </sharedItems>
    </cacheField>
    <cacheField name="Detalle Gasto" numFmtId="0">
      <sharedItems count="182">
        <s v="GLNS: 14.037 - KM: 88"/>
        <s v="PUCUSANA"/>
        <s v="ALMUERZO"/>
        <s v="CENA"/>
        <s v="CHINCHA"/>
        <s v="GLNS: 13.514 - KM: 578"/>
        <s v="OFICINA LIMA"/>
        <s v="LIMA"/>
        <s v="CHILCA"/>
        <s v="GLNS: 13.88 - KM: 1080"/>
        <s v="ING. CARBAJAL"/>
        <s v="CHINCHA "/>
        <s v="GLNS: 13.158 - KM: 1492"/>
        <s v="ICA"/>
        <s v="PUNTA NEGRA"/>
        <s v="GLNS: 14.437 - KM: 2144"/>
        <s v="LAVADO"/>
        <s v="EVITAMIENTO"/>
        <s v="VARIANTE PASAMAYO"/>
        <s v="PARAISO"/>
        <s v="FORTALEZA"/>
        <s v="GLNS: 13.33 - KM: 2640"/>
        <s v="HUARMEY"/>
        <s v="VESIQUE"/>
        <s v="VIRU"/>
        <s v="GLNS: 14.18 - KM: 3005"/>
        <s v="CHICAMA"/>
        <s v="DOCUMENTOS LIMA"/>
        <s v="ING."/>
        <s v="GLNS: 13.241 - KM: 3547"/>
        <s v="GLNS: 11.69 - KM 4458"/>
        <s v="GLNS: 14.101 - KM: 4458"/>
        <s v="DESAYUNO"/>
        <s v="PIURA"/>
        <s v="SANTA ANITA"/>
        <s v="GLNS: 9.675 - KM: 40"/>
        <s v="HUARAL"/>
        <s v="HUACHO"/>
        <s v="GLNS: 4.611 - KM: 42"/>
        <s v="GLNS: 14.37 - KM: 306"/>
        <s v="ING. JOSE POSTIGO"/>
        <s v="REMACHADO"/>
        <s v="GLNS: 13.51 - KM: 457"/>
        <s v="GLNS: 13.42 - KM: 889"/>
        <s v="BARRANCA"/>
        <s v="ING. GINO LAZO"/>
        <s v="HUAURA"/>
        <s v="GLNS: 13.499 - KM: 1326"/>
        <s v="11 DIAS"/>
        <s v="GLNS: 13.4270 - KM: 1769"/>
        <s v="GLNS: 13.9180 - KM: 2701"/>
        <s v="GLNS: 13.8970 - KM: 2197"/>
        <s v="15 DIAS"/>
        <s v="GLNS: 14.001 - KM: 3151"/>
        <s v="GLNS: 14.089 - KM: 3587"/>
        <s v="GLNS: 14.174 - KM: 3998"/>
        <s v="ABS HUARAL"/>
        <s v="ABS HUARAL - ALQUILER SALON"/>
        <s v="ABS HUARAL - ALQUILER PROYECTOR"/>
        <s v="ABS BARRANCA"/>
        <s v="GLNS: 13.715 - KM:4412"/>
        <s v="GLNS: 14.083 - KM:4833"/>
        <s v="GLNS: 8.862 - KM:"/>
        <s v="BAYOVAR"/>
        <s v="MORROPE"/>
        <s v="GLNS:  9.63 - KM:"/>
        <s v="GLNS: 6.762 - KM:"/>
        <s v="GLNS: 10.141 - KM:"/>
        <s v="GLNS: 7.93 - KM:"/>
        <s v="GLNS: 14.67 - KM:"/>
        <s v="PACANGUILLA"/>
        <s v="GLNS: 8.765 - KM:"/>
        <s v="TRUJILLO"/>
        <s v="GLNS: 7.148 - KM:"/>
        <s v="GLNS: 15.209 - KM:"/>
        <s v="MARRIOT - HOTEL"/>
        <s v="VESIQUE "/>
        <s v="GLNS: 15.561 - KM:"/>
        <s v="SEGUROS FATO"/>
        <s v="GLNS: 15.398 - KM:"/>
        <s v="GLNS: 14.993 - KM:"/>
        <s v="CUCULI"/>
        <s v="GLNS: 14.555 - KM:"/>
        <s v="CHICLAYO"/>
        <s v="GLNS: 12.788"/>
        <s v="GLSN: 14.672 - KM:"/>
        <s v="GLNS: 14.698 - KM: "/>
        <s v="GLNS: 13.876 - KM: "/>
        <s v="GLNS: 15.27 - KM:"/>
        <s v="GLNS: 15.360 - KM:"/>
        <s v="GLNS: 8.261 - KM:"/>
        <s v="GLNS: 14.58 - KM: "/>
        <s v="GLNS: 13.424 - KM:"/>
        <s v="MANTENIMIENTO"/>
        <s v="GLNS: 11.004 - KM: 4849"/>
        <s v="ING. JUAN JOSE SALAZAR"/>
        <s v="GLNS: 14.779 - KM: 5179"/>
        <s v="MOCCE"/>
        <s v="ING. HERMITANIO SANCHEZ"/>
        <s v="GLNS: 14.687 - KM: 5622"/>
        <s v="ING. EDISON REQUEJO"/>
        <s v="CLIENTES"/>
        <s v="GLNS: 14.823 - KM: 6063"/>
        <s v="SULLANA"/>
        <s v="GLNS: 14.00 - KM 6532"/>
        <s v="MATERIALES AQP"/>
        <s v="GLNS: 13.753 - KM 6966"/>
        <s v="DISTRIBUCIONES EMI"/>
        <s v="GLNS: 10.506 - KM: 7392"/>
        <s v="GLNS: 13.932 - KM: 7718"/>
        <s v="GLNS: 14.388 - KM: 8150"/>
        <s v="OLMOS"/>
        <s v="POMAHUACA"/>
        <s v="AGRINOR"/>
        <s v="GLNS: 14.721 - KM: 8595"/>
        <s v="PEDRO RUIZ"/>
        <s v="AGUAS CLARAS"/>
        <s v="MOYOBAMBA"/>
        <s v="GLNS: 10.79 - KM 9051"/>
        <s v="TARAPOTO"/>
        <s v="GLNS: 12.541 - KM 9373"/>
        <s v="UTCUBAMBA"/>
        <s v="GLNS: 7.63 - KM 9749"/>
        <s v="CHICLAYO - TRUJILLO"/>
        <s v="TRUJILLO - CHICLAYO"/>
        <s v="GLNS: 13.551 - KM 9986"/>
        <s v="CLIENTES JULIACA"/>
        <s v="GLNS: 10.246 - KM:"/>
        <s v="CORIRE"/>
        <s v="CAMANA"/>
        <s v="GLNS: 4.80 - KM:"/>
        <s v="GLNS: 3.663 - KM:"/>
        <s v="GLNS: 15.105 - KM:"/>
        <s v="CLIENTES EVENTO PROFICOL"/>
        <s v="NAZCA"/>
        <s v="GLNS: 6.920 - KM:"/>
        <s v="ATICO"/>
        <s v="YAUCA"/>
        <s v="GLNS: 10.493 - KM:"/>
        <s v="GLNS: 1.494"/>
        <s v="GLNS: 7.805 - KM:"/>
        <s v="LAMPA"/>
        <s v="YURA"/>
        <s v="GLNS: 7.20 - KM:"/>
        <s v="PUNO"/>
        <s v="LAGUNILLAS"/>
        <s v="GLNS: 13.67 - KM:"/>
        <s v="RECOJO JV"/>
        <s v="GLNS: 10.989 - KM:"/>
        <s v="GLNS: 13.850 - KM:"/>
        <s v="EL PEDREGAL"/>
        <s v="TCMASIRI"/>
        <s v="EL FISCAL"/>
        <s v="MONTALVO"/>
        <s v="GLNS: 13.953 - KM:"/>
        <s v="ING. JUAN CARLOS HERRERA / JC&amp;N CONSULTORA"/>
        <s v="GLNS: 13.27 - KM:"/>
        <s v="TACNA"/>
        <s v="GLNS: 14.042 - KM:"/>
        <s v="RECARGA TELEFONO CLARO"/>
        <s v="GLNS: 11.628 - KM:"/>
        <s v="GLNS: 3.27 - KM;"/>
        <s v="GLNS: 12.829 - KM:"/>
        <s v="UCHUMAYO"/>
        <s v="GLNS: 14.182 - KM: 6204"/>
        <s v="GLNS: 10.844 - KM: 6556"/>
        <s v="GLNS: 13.158 - KM: 7064"/>
        <s v="GLNS: 10.366 - KM: 7542"/>
        <s v="GLNS: 11.754 - KM: 10314"/>
        <s v="GLNS: 13.431 - KM: 10706"/>
        <s v="GLNS: 13.833 - KM: 11121"/>
        <s v="GLNS: 14.770 - KM: 11562"/>
        <s v="PROMOTRES CORP ADVISE/ EMI"/>
        <s v="CUSCO"/>
        <s v="GLNS: 14.289 - KM: 8043"/>
        <s v="COCACHACRA"/>
        <s v="ING"/>
        <s v="GLNS: 14.009 - KM: 8553"/>
        <s v="Limpieza de Vehiculo"/>
        <s v="ING. JOSE FLORES "/>
        <s v="ING. JC HERRERA - JC&amp;N "/>
        <s v="IMPRESIONES DE SOLICITUD CREDITOS,PAGARES,CARTA AUTORIZACIONES"/>
      </sharedItems>
    </cacheField>
    <cacheField name="Valor Base" numFmtId="4">
      <sharedItems containsString="0" containsBlank="1" containsNumber="1" minValue="0" maxValue="489.08"/>
    </cacheField>
    <cacheField name="Valor IGV" numFmtId="4">
      <sharedItems containsBlank="1" containsMixedTypes="1" containsNumber="1" minValue="0" maxValue="88.04"/>
    </cacheField>
    <cacheField name="Valor sin IGV" numFmtId="4">
      <sharedItems containsString="0" containsBlank="1" containsNumber="1" minValue="0.16" maxValue="242" count="95">
        <n v="242"/>
        <n v="3"/>
        <m/>
        <n v="1.56"/>
        <n v="7.81"/>
        <n v="21.5"/>
        <n v="16"/>
        <n v="24"/>
        <n v="15"/>
        <n v="3.23"/>
        <n v="2.73"/>
        <n v="0.81"/>
        <n v="2.41"/>
        <n v="2.72"/>
        <n v="9.5"/>
        <n v="12"/>
        <n v="33"/>
        <n v="4.5"/>
        <n v="45"/>
        <n v="2.98"/>
        <n v="3.75"/>
        <n v="2.48"/>
        <n v="3.4"/>
        <n v="1.3"/>
        <n v="8"/>
        <n v="20"/>
        <n v="12.5"/>
        <n v="25"/>
        <n v="1.45"/>
        <n v="22"/>
        <n v="38"/>
        <n v="2.89"/>
        <n v="6.17"/>
        <n v="31.38"/>
        <n v="10"/>
        <n v="3.91"/>
        <n v="7.5"/>
        <n v="46"/>
        <n v="29"/>
        <n v="4.68"/>
        <n v="3.36"/>
        <n v="15.5"/>
        <n v="0.93"/>
        <n v="8.5"/>
        <n v="1.72"/>
        <n v="30"/>
        <n v="54"/>
        <n v="53"/>
        <n v="50"/>
        <n v="6"/>
        <n v="4"/>
        <n v="9.6"/>
        <n v="26"/>
        <n v="13.5"/>
        <n v="55"/>
        <n v="5.2"/>
        <n v="65"/>
        <n v="26.5"/>
        <n v="171.5"/>
        <n v="120"/>
        <n v="14"/>
        <n v="13"/>
        <n v="190"/>
        <n v="100"/>
        <n v="19"/>
        <n v="21"/>
        <n v="4.43"/>
        <n v="4.09"/>
        <n v="0.16"/>
        <n v="10.5"/>
        <n v="2.5"/>
        <n v="5"/>
        <n v="7.9"/>
        <n v="3.9"/>
        <n v="2"/>
        <n v="37"/>
        <n v="30.5"/>
        <n v="23"/>
        <n v="40"/>
        <n v="7"/>
        <n v="19.850000000000001"/>
        <n v="11"/>
        <n v="6.5"/>
        <n v="14.5"/>
        <n v="70"/>
        <n v="31.5"/>
        <n v="27"/>
        <n v="28"/>
        <n v="1.2"/>
        <n v="3.15"/>
        <n v="2.09"/>
        <n v="16.14"/>
        <n v="19.5"/>
        <n v="18"/>
        <n v="6.4"/>
      </sharedItems>
    </cacheField>
    <cacheField name="Total Con IGV" numFmtId="4">
      <sharedItems containsSemiMixedTypes="0" containsString="0" containsNumber="1" minValue="2" maxValue="577.12"/>
    </cacheField>
    <cacheField name="MES" numFmtId="1">
      <sharedItems containsSemiMixedTypes="0" containsString="0" containsNumber="1" containsInteger="1" minValue="7" maxValue="10" count="4">
        <n v="9"/>
        <n v="10"/>
        <n v="7"/>
        <n v="8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9">
  <r>
    <x v="0"/>
    <x v="0"/>
    <x v="0"/>
    <x v="0"/>
    <x v="0"/>
    <x v="0"/>
    <m/>
    <m/>
    <x v="0"/>
    <n v="242"/>
    <x v="0"/>
  </r>
  <r>
    <x v="1"/>
    <x v="0"/>
    <x v="1"/>
    <x v="1"/>
    <x v="1"/>
    <x v="1"/>
    <m/>
    <m/>
    <x v="1"/>
    <n v="3"/>
    <x v="0"/>
  </r>
  <r>
    <x v="2"/>
    <x v="0"/>
    <x v="2"/>
    <x v="2"/>
    <x v="2"/>
    <x v="2"/>
    <n v="20.3389830508"/>
    <n v="3.6610169491439999"/>
    <x v="2"/>
    <n v="23.999999999943999"/>
    <x v="0"/>
  </r>
  <r>
    <x v="3"/>
    <x v="1"/>
    <x v="2"/>
    <x v="3"/>
    <x v="3"/>
    <x v="3"/>
    <n v="14.41"/>
    <n v="2.5937999999999999"/>
    <x v="2"/>
    <n v="17.003799999999998"/>
    <x v="0"/>
  </r>
  <r>
    <x v="4"/>
    <x v="2"/>
    <x v="2"/>
    <x v="4"/>
    <x v="4"/>
    <x v="2"/>
    <n v="15.63"/>
    <n v="2.8134000000000001"/>
    <x v="3"/>
    <n v="20.003399999999999"/>
    <x v="0"/>
  </r>
  <r>
    <x v="5"/>
    <x v="2"/>
    <x v="2"/>
    <x v="5"/>
    <x v="5"/>
    <x v="3"/>
    <n v="8.9"/>
    <n v="1.6020000000000001"/>
    <x v="2"/>
    <n v="10.502000000000001"/>
    <x v="0"/>
  </r>
  <r>
    <x v="6"/>
    <x v="2"/>
    <x v="3"/>
    <x v="6"/>
    <x v="6"/>
    <x v="4"/>
    <n v="67.8"/>
    <n v="12.203999999999999"/>
    <x v="2"/>
    <n v="80.003999999999991"/>
    <x v="0"/>
  </r>
  <r>
    <x v="7"/>
    <x v="3"/>
    <x v="0"/>
    <x v="7"/>
    <x v="7"/>
    <x v="5"/>
    <n v="194.92"/>
    <n v="35.085599999999999"/>
    <x v="2"/>
    <n v="230.00559999999999"/>
    <x v="0"/>
  </r>
  <r>
    <x v="8"/>
    <x v="3"/>
    <x v="1"/>
    <x v="8"/>
    <x v="8"/>
    <x v="4"/>
    <n v="9.32"/>
    <n v="1.6776"/>
    <x v="2"/>
    <n v="10.9976"/>
    <x v="0"/>
  </r>
  <r>
    <x v="9"/>
    <x v="3"/>
    <x v="1"/>
    <x v="1"/>
    <x v="1"/>
    <x v="1"/>
    <m/>
    <m/>
    <x v="1"/>
    <n v="3"/>
    <x v="0"/>
  </r>
  <r>
    <x v="10"/>
    <x v="4"/>
    <x v="4"/>
    <x v="9"/>
    <x v="9"/>
    <x v="6"/>
    <n v="4.24"/>
    <n v="0.76319999999999999"/>
    <x v="2"/>
    <n v="5.0032000000000005"/>
    <x v="0"/>
  </r>
  <r>
    <x v="11"/>
    <x v="4"/>
    <x v="3"/>
    <x v="10"/>
    <x v="10"/>
    <x v="7"/>
    <n v="84.74"/>
    <n v="15.253199999999998"/>
    <x v="2"/>
    <n v="99.993199999999987"/>
    <x v="0"/>
  </r>
  <r>
    <x v="12"/>
    <x v="5"/>
    <x v="1"/>
    <x v="1"/>
    <x v="1"/>
    <x v="1"/>
    <m/>
    <m/>
    <x v="1"/>
    <n v="3"/>
    <x v="0"/>
  </r>
  <r>
    <x v="13"/>
    <x v="5"/>
    <x v="1"/>
    <x v="8"/>
    <x v="8"/>
    <x v="8"/>
    <n v="9.32"/>
    <n v="1.6776"/>
    <x v="2"/>
    <n v="10.9976"/>
    <x v="0"/>
  </r>
  <r>
    <x v="14"/>
    <x v="6"/>
    <x v="0"/>
    <x v="11"/>
    <x v="11"/>
    <x v="9"/>
    <n v="186.44"/>
    <n v="33.559199999999997"/>
    <x v="2"/>
    <n v="219.9992"/>
    <x v="0"/>
  </r>
  <r>
    <x v="15"/>
    <x v="7"/>
    <x v="2"/>
    <x v="3"/>
    <x v="3"/>
    <x v="2"/>
    <n v="14.83"/>
    <n v="2.6694"/>
    <x v="2"/>
    <n v="17.499400000000001"/>
    <x v="0"/>
  </r>
  <r>
    <x v="0"/>
    <x v="8"/>
    <x v="3"/>
    <x v="12"/>
    <x v="12"/>
    <x v="4"/>
    <n v="78.13"/>
    <n v="14.063399999999998"/>
    <x v="4"/>
    <n v="100.0034"/>
    <x v="0"/>
  </r>
  <r>
    <x v="1"/>
    <x v="8"/>
    <x v="2"/>
    <x v="13"/>
    <x v="13"/>
    <x v="4"/>
    <n v="25.42"/>
    <n v="4.5756000000000006"/>
    <x v="2"/>
    <n v="29.995600000000003"/>
    <x v="0"/>
  </r>
  <r>
    <x v="2"/>
    <x v="8"/>
    <x v="5"/>
    <x v="5"/>
    <x v="5"/>
    <x v="10"/>
    <n v="21.19"/>
    <n v="3.8142"/>
    <x v="2"/>
    <n v="25.004200000000001"/>
    <x v="0"/>
  </r>
  <r>
    <x v="3"/>
    <x v="9"/>
    <x v="3"/>
    <x v="12"/>
    <x v="12"/>
    <x v="11"/>
    <n v="78.13"/>
    <n v="14.063399999999998"/>
    <x v="4"/>
    <n v="100.0034"/>
    <x v="0"/>
  </r>
  <r>
    <x v="4"/>
    <x v="9"/>
    <x v="0"/>
    <x v="14"/>
    <x v="14"/>
    <x v="12"/>
    <n v="194.92"/>
    <n v="35.085599999999999"/>
    <x v="2"/>
    <n v="230.00559999999999"/>
    <x v="0"/>
  </r>
  <r>
    <x v="5"/>
    <x v="9"/>
    <x v="1"/>
    <x v="8"/>
    <x v="8"/>
    <x v="13"/>
    <n v="4.66"/>
    <n v="0.83879999999999999"/>
    <x v="2"/>
    <n v="5.4988000000000001"/>
    <x v="0"/>
  </r>
  <r>
    <x v="6"/>
    <x v="9"/>
    <x v="1"/>
    <x v="8"/>
    <x v="8"/>
    <x v="4"/>
    <n v="9.32"/>
    <n v="1.6776"/>
    <x v="2"/>
    <n v="10.9976"/>
    <x v="0"/>
  </r>
  <r>
    <x v="7"/>
    <x v="10"/>
    <x v="2"/>
    <x v="15"/>
    <x v="15"/>
    <x v="2"/>
    <n v="20.34"/>
    <n v="3.6612"/>
    <x v="2"/>
    <n v="24.001200000000001"/>
    <x v="0"/>
  </r>
  <r>
    <x v="8"/>
    <x v="10"/>
    <x v="1"/>
    <x v="8"/>
    <x v="8"/>
    <x v="13"/>
    <n v="4.66"/>
    <n v="0.83879999999999999"/>
    <x v="2"/>
    <n v="5.4988000000000001"/>
    <x v="0"/>
  </r>
  <r>
    <x v="9"/>
    <x v="10"/>
    <x v="1"/>
    <x v="1"/>
    <x v="1"/>
    <x v="14"/>
    <m/>
    <m/>
    <x v="1"/>
    <n v="3"/>
    <x v="0"/>
  </r>
  <r>
    <x v="10"/>
    <x v="10"/>
    <x v="1"/>
    <x v="1"/>
    <x v="1"/>
    <x v="1"/>
    <m/>
    <m/>
    <x v="1"/>
    <n v="3"/>
    <x v="0"/>
  </r>
  <r>
    <x v="11"/>
    <x v="10"/>
    <x v="1"/>
    <x v="8"/>
    <x v="8"/>
    <x v="8"/>
    <n v="9.32"/>
    <n v="1.6776"/>
    <x v="2"/>
    <n v="10.9976"/>
    <x v="0"/>
  </r>
  <r>
    <x v="12"/>
    <x v="11"/>
    <x v="0"/>
    <x v="16"/>
    <x v="16"/>
    <x v="15"/>
    <n v="199.92"/>
    <n v="35.985599999999998"/>
    <x v="2"/>
    <n v="235.90559999999999"/>
    <x v="0"/>
  </r>
  <r>
    <x v="13"/>
    <x v="11"/>
    <x v="6"/>
    <x v="17"/>
    <x v="17"/>
    <x v="16"/>
    <n v="21.19"/>
    <n v="3.8142"/>
    <x v="2"/>
    <n v="25.004200000000001"/>
    <x v="0"/>
  </r>
  <r>
    <x v="14"/>
    <x v="11"/>
    <x v="1"/>
    <x v="1"/>
    <x v="1"/>
    <x v="14"/>
    <m/>
    <m/>
    <x v="1"/>
    <n v="3"/>
    <x v="0"/>
  </r>
  <r>
    <x v="15"/>
    <x v="11"/>
    <x v="1"/>
    <x v="1"/>
    <x v="1"/>
    <x v="17"/>
    <m/>
    <m/>
    <x v="1"/>
    <n v="3"/>
    <x v="0"/>
  </r>
  <r>
    <x v="0"/>
    <x v="11"/>
    <x v="1"/>
    <x v="18"/>
    <x v="18"/>
    <x v="18"/>
    <n v="5.17"/>
    <n v="0.93059999999999998"/>
    <x v="2"/>
    <n v="6.1006"/>
    <x v="0"/>
  </r>
  <r>
    <x v="1"/>
    <x v="12"/>
    <x v="1"/>
    <x v="18"/>
    <x v="18"/>
    <x v="19"/>
    <n v="5.17"/>
    <n v="0.93059999999999998"/>
    <x v="2"/>
    <n v="6.1006"/>
    <x v="0"/>
  </r>
  <r>
    <x v="2"/>
    <x v="12"/>
    <x v="1"/>
    <x v="19"/>
    <x v="19"/>
    <x v="20"/>
    <n v="8.56"/>
    <n v="1.5407999999999999"/>
    <x v="2"/>
    <n v="10.1008"/>
    <x v="0"/>
  </r>
  <r>
    <x v="3"/>
    <x v="12"/>
    <x v="0"/>
    <x v="20"/>
    <x v="20"/>
    <x v="21"/>
    <n v="203.39"/>
    <n v="36.610199999999999"/>
    <x v="2"/>
    <n v="240.00019999999998"/>
    <x v="0"/>
  </r>
  <r>
    <x v="4"/>
    <x v="12"/>
    <x v="1"/>
    <x v="19"/>
    <x v="19"/>
    <x v="22"/>
    <n v="8.56"/>
    <n v="1.5407999999999999"/>
    <x v="2"/>
    <n v="10.1008"/>
    <x v="0"/>
  </r>
  <r>
    <x v="5"/>
    <x v="12"/>
    <x v="2"/>
    <x v="21"/>
    <x v="21"/>
    <x v="2"/>
    <m/>
    <m/>
    <x v="5"/>
    <n v="21.5"/>
    <x v="0"/>
  </r>
  <r>
    <x v="6"/>
    <x v="12"/>
    <x v="1"/>
    <x v="19"/>
    <x v="19"/>
    <x v="23"/>
    <n v="8.56"/>
    <n v="1.5407999999999999"/>
    <x v="2"/>
    <n v="10.1008"/>
    <x v="0"/>
  </r>
  <r>
    <x v="7"/>
    <x v="12"/>
    <x v="1"/>
    <x v="19"/>
    <x v="19"/>
    <x v="24"/>
    <n v="8.56"/>
    <n v="1.5407999999999999"/>
    <x v="2"/>
    <n v="10.1008"/>
    <x v="0"/>
  </r>
  <r>
    <x v="8"/>
    <x v="13"/>
    <x v="0"/>
    <x v="22"/>
    <x v="22"/>
    <x v="25"/>
    <n v="194.91"/>
    <n v="35.083799999999997"/>
    <x v="2"/>
    <n v="229.99379999999999"/>
    <x v="1"/>
  </r>
  <r>
    <x v="9"/>
    <x v="13"/>
    <x v="1"/>
    <x v="23"/>
    <x v="23"/>
    <x v="26"/>
    <n v="8.14"/>
    <n v="1.4652000000000001"/>
    <x v="2"/>
    <n v="9.6052"/>
    <x v="1"/>
  </r>
  <r>
    <x v="10"/>
    <x v="13"/>
    <x v="2"/>
    <x v="24"/>
    <x v="24"/>
    <x v="2"/>
    <m/>
    <m/>
    <x v="6"/>
    <n v="16"/>
    <x v="1"/>
  </r>
  <r>
    <x v="11"/>
    <x v="13"/>
    <x v="7"/>
    <x v="25"/>
    <x v="25"/>
    <x v="27"/>
    <n v="5.08"/>
    <n v="0.91439999999999999"/>
    <x v="2"/>
    <n v="5.9943999999999997"/>
    <x v="1"/>
  </r>
  <r>
    <x v="12"/>
    <x v="14"/>
    <x v="2"/>
    <x v="26"/>
    <x v="26"/>
    <x v="2"/>
    <m/>
    <m/>
    <x v="7"/>
    <n v="24"/>
    <x v="1"/>
  </r>
  <r>
    <x v="13"/>
    <x v="14"/>
    <x v="5"/>
    <x v="27"/>
    <x v="27"/>
    <x v="28"/>
    <n v="91.95"/>
    <n v="16.550999999999998"/>
    <x v="2"/>
    <n v="108.501"/>
    <x v="1"/>
  </r>
  <r>
    <x v="14"/>
    <x v="15"/>
    <x v="2"/>
    <x v="28"/>
    <x v="28"/>
    <x v="2"/>
    <n v="16.95"/>
    <n v="3.0509999999999997"/>
    <x v="2"/>
    <n v="20.000999999999998"/>
    <x v="1"/>
  </r>
  <r>
    <x v="15"/>
    <x v="15"/>
    <x v="1"/>
    <x v="19"/>
    <x v="19"/>
    <x v="24"/>
    <n v="8.56"/>
    <n v="1.5407999999999999"/>
    <x v="2"/>
    <n v="10.1008"/>
    <x v="1"/>
  </r>
  <r>
    <x v="0"/>
    <x v="16"/>
    <x v="0"/>
    <x v="29"/>
    <x v="29"/>
    <x v="29"/>
    <n v="162.69999999999999"/>
    <n v="29.285999999999998"/>
    <x v="2"/>
    <n v="191.98599999999999"/>
    <x v="1"/>
  </r>
  <r>
    <x v="1"/>
    <x v="16"/>
    <x v="1"/>
    <x v="23"/>
    <x v="23"/>
    <x v="26"/>
    <n v="8.14"/>
    <n v="1.4652000000000001"/>
    <x v="2"/>
    <n v="9.6052"/>
    <x v="1"/>
  </r>
  <r>
    <x v="2"/>
    <x v="16"/>
    <x v="2"/>
    <x v="30"/>
    <x v="30"/>
    <x v="2"/>
    <m/>
    <n v="0"/>
    <x v="8"/>
    <n v="15"/>
    <x v="1"/>
  </r>
  <r>
    <x v="3"/>
    <x v="17"/>
    <x v="6"/>
    <x v="31"/>
    <x v="31"/>
    <x v="16"/>
    <n v="23.73"/>
    <n v="4.2713999999999999"/>
    <x v="2"/>
    <n v="28.0014"/>
    <x v="1"/>
  </r>
  <r>
    <x v="4"/>
    <x v="18"/>
    <x v="0"/>
    <x v="32"/>
    <x v="32"/>
    <x v="30"/>
    <n v="155.96"/>
    <n v="28.072800000000001"/>
    <x v="2"/>
    <n v="184.03280000000001"/>
    <x v="1"/>
  </r>
  <r>
    <x v="5"/>
    <x v="18"/>
    <x v="1"/>
    <x v="19"/>
    <x v="19"/>
    <x v="24"/>
    <n v="8.56"/>
    <n v="1.5407999999999999"/>
    <x v="2"/>
    <n v="10.1008"/>
    <x v="1"/>
  </r>
  <r>
    <x v="6"/>
    <x v="18"/>
    <x v="2"/>
    <x v="33"/>
    <x v="33"/>
    <x v="2"/>
    <m/>
    <n v="0"/>
    <x v="5"/>
    <n v="21.5"/>
    <x v="1"/>
  </r>
  <r>
    <x v="7"/>
    <x v="19"/>
    <x v="1"/>
    <x v="19"/>
    <x v="19"/>
    <x v="23"/>
    <n v="8.56"/>
    <n v="1.5407999999999999"/>
    <x v="2"/>
    <n v="10.1008"/>
    <x v="1"/>
  </r>
  <r>
    <x v="8"/>
    <x v="19"/>
    <x v="1"/>
    <x v="19"/>
    <x v="19"/>
    <x v="24"/>
    <n v="8.56"/>
    <n v="1.5407999999999999"/>
    <x v="2"/>
    <n v="10.1008"/>
    <x v="1"/>
  </r>
  <r>
    <x v="9"/>
    <x v="19"/>
    <x v="0"/>
    <x v="34"/>
    <x v="34"/>
    <x v="31"/>
    <n v="194.07"/>
    <n v="34.932600000000001"/>
    <x v="2"/>
    <n v="229.0026"/>
    <x v="1"/>
  </r>
  <r>
    <x v="10"/>
    <x v="20"/>
    <x v="7"/>
    <x v="25"/>
    <x v="25"/>
    <x v="27"/>
    <n v="5.08"/>
    <n v="0.91439999999999999"/>
    <x v="2"/>
    <n v="5.9943999999999997"/>
    <x v="1"/>
  </r>
  <r>
    <x v="11"/>
    <x v="21"/>
    <x v="2"/>
    <x v="35"/>
    <x v="35"/>
    <x v="2"/>
    <n v="29.46"/>
    <n v="5.31"/>
    <x v="9"/>
    <n v="38"/>
    <x v="2"/>
  </r>
  <r>
    <x v="12"/>
    <x v="22"/>
    <x v="2"/>
    <x v="36"/>
    <x v="36"/>
    <x v="32"/>
    <n v="27.35"/>
    <n v="4.92"/>
    <x v="10"/>
    <n v="35"/>
    <x v="2"/>
  </r>
  <r>
    <x v="13"/>
    <x v="22"/>
    <x v="2"/>
    <x v="37"/>
    <x v="37"/>
    <x v="3"/>
    <n v="26.86"/>
    <n v="4.83"/>
    <x v="11"/>
    <n v="32.5"/>
    <x v="2"/>
  </r>
  <r>
    <x v="14"/>
    <x v="22"/>
    <x v="2"/>
    <x v="38"/>
    <x v="38"/>
    <x v="2"/>
    <n v="30.16"/>
    <n v="5.43"/>
    <x v="12"/>
    <n v="38"/>
    <x v="2"/>
  </r>
  <r>
    <x v="15"/>
    <x v="23"/>
    <x v="2"/>
    <x v="35"/>
    <x v="35"/>
    <x v="2"/>
    <n v="24.81"/>
    <n v="4.47"/>
    <x v="13"/>
    <n v="32"/>
    <x v="2"/>
  </r>
  <r>
    <x v="0"/>
    <x v="24"/>
    <x v="2"/>
    <x v="39"/>
    <x v="39"/>
    <x v="32"/>
    <n v="22.03"/>
    <n v="3.97"/>
    <x v="2"/>
    <n v="26"/>
    <x v="2"/>
  </r>
  <r>
    <x v="1"/>
    <x v="24"/>
    <x v="8"/>
    <x v="40"/>
    <x v="40"/>
    <x v="33"/>
    <n v="11.02"/>
    <n v="1.98"/>
    <x v="2"/>
    <n v="13"/>
    <x v="2"/>
  </r>
  <r>
    <x v="2"/>
    <x v="25"/>
    <x v="7"/>
    <x v="41"/>
    <x v="41"/>
    <x v="27"/>
    <n v="10.17"/>
    <n v="1.83"/>
    <x v="2"/>
    <n v="12"/>
    <x v="2"/>
  </r>
  <r>
    <x v="3"/>
    <x v="26"/>
    <x v="2"/>
    <x v="42"/>
    <x v="42"/>
    <x v="2"/>
    <n v="23.73"/>
    <n v="4.2699999999999996"/>
    <x v="2"/>
    <n v="28"/>
    <x v="3"/>
  </r>
  <r>
    <x v="4"/>
    <x v="27"/>
    <x v="2"/>
    <x v="43"/>
    <x v="43"/>
    <x v="2"/>
    <n v="11.86"/>
    <n v="2.14"/>
    <x v="2"/>
    <n v="14"/>
    <x v="3"/>
  </r>
  <r>
    <x v="5"/>
    <x v="28"/>
    <x v="1"/>
    <x v="18"/>
    <x v="18"/>
    <x v="18"/>
    <n v="5.17"/>
    <n v="0.93"/>
    <x v="2"/>
    <n v="6.1"/>
    <x v="3"/>
  </r>
  <r>
    <x v="6"/>
    <x v="28"/>
    <x v="1"/>
    <x v="1"/>
    <x v="1"/>
    <x v="34"/>
    <m/>
    <m/>
    <x v="1"/>
    <n v="3"/>
    <x v="3"/>
  </r>
  <r>
    <x v="7"/>
    <x v="28"/>
    <x v="2"/>
    <x v="44"/>
    <x v="44"/>
    <x v="2"/>
    <n v="24.57"/>
    <n v="4.43"/>
    <x v="2"/>
    <n v="29"/>
    <x v="3"/>
  </r>
  <r>
    <x v="8"/>
    <x v="29"/>
    <x v="2"/>
    <x v="45"/>
    <x v="45"/>
    <x v="2"/>
    <m/>
    <m/>
    <x v="14"/>
    <n v="9.5"/>
    <x v="3"/>
  </r>
  <r>
    <x v="9"/>
    <x v="29"/>
    <x v="2"/>
    <x v="46"/>
    <x v="46"/>
    <x v="3"/>
    <n v="20.34"/>
    <n v="3.66"/>
    <x v="2"/>
    <n v="24"/>
    <x v="3"/>
  </r>
  <r>
    <x v="10"/>
    <x v="29"/>
    <x v="2"/>
    <x v="47"/>
    <x v="47"/>
    <x v="32"/>
    <n v="9.32"/>
    <n v="1.68"/>
    <x v="2"/>
    <n v="11"/>
    <x v="3"/>
  </r>
  <r>
    <x v="11"/>
    <x v="30"/>
    <x v="1"/>
    <x v="18"/>
    <x v="18"/>
    <x v="19"/>
    <n v="5.17"/>
    <n v="0.93"/>
    <x v="2"/>
    <n v="6.1"/>
    <x v="3"/>
  </r>
  <r>
    <x v="12"/>
    <x v="30"/>
    <x v="2"/>
    <x v="48"/>
    <x v="48"/>
    <x v="2"/>
    <n v="30.08"/>
    <n v="5.42"/>
    <x v="2"/>
    <n v="35.5"/>
    <x v="3"/>
  </r>
  <r>
    <x v="13"/>
    <x v="30"/>
    <x v="2"/>
    <x v="49"/>
    <x v="49"/>
    <x v="3"/>
    <n v="10.17"/>
    <n v="1.83"/>
    <x v="2"/>
    <n v="12"/>
    <x v="3"/>
  </r>
  <r>
    <x v="14"/>
    <x v="30"/>
    <x v="2"/>
    <x v="50"/>
    <x v="50"/>
    <x v="32"/>
    <n v="8.9"/>
    <n v="1.6"/>
    <x v="2"/>
    <n v="10.5"/>
    <x v="3"/>
  </r>
  <r>
    <x v="15"/>
    <x v="30"/>
    <x v="0"/>
    <x v="51"/>
    <x v="51"/>
    <x v="35"/>
    <n v="146.27000000000001"/>
    <n v="26.33"/>
    <x v="2"/>
    <n v="172.6"/>
    <x v="3"/>
  </r>
  <r>
    <x v="0"/>
    <x v="30"/>
    <x v="3"/>
    <x v="52"/>
    <x v="52"/>
    <x v="36"/>
    <n v="76.27"/>
    <n v="13.73"/>
    <x v="2"/>
    <n v="90"/>
    <x v="3"/>
  </r>
  <r>
    <x v="1"/>
    <x v="31"/>
    <x v="1"/>
    <x v="18"/>
    <x v="18"/>
    <x v="19"/>
    <n v="5.17"/>
    <n v="0.93"/>
    <x v="2"/>
    <n v="6.1"/>
    <x v="3"/>
  </r>
  <r>
    <x v="2"/>
    <x v="31"/>
    <x v="2"/>
    <x v="53"/>
    <x v="53"/>
    <x v="32"/>
    <n v="6.36"/>
    <n v="1.1399999999999999"/>
    <x v="2"/>
    <n v="7.5"/>
    <x v="3"/>
  </r>
  <r>
    <x v="3"/>
    <x v="31"/>
    <x v="2"/>
    <x v="54"/>
    <x v="54"/>
    <x v="3"/>
    <n v="29.66"/>
    <n v="5.34"/>
    <x v="2"/>
    <n v="35"/>
    <x v="3"/>
  </r>
  <r>
    <x v="4"/>
    <x v="31"/>
    <x v="3"/>
    <x v="55"/>
    <x v="55"/>
    <x v="37"/>
    <n v="67.8"/>
    <n v="12.2"/>
    <x v="2"/>
    <n v="80"/>
    <x v="3"/>
  </r>
  <r>
    <x v="5"/>
    <x v="32"/>
    <x v="0"/>
    <x v="56"/>
    <x v="56"/>
    <x v="38"/>
    <n v="65.41"/>
    <n v="11.78"/>
    <x v="2"/>
    <n v="77.19"/>
    <x v="3"/>
  </r>
  <r>
    <x v="6"/>
    <x v="32"/>
    <x v="0"/>
    <x v="56"/>
    <x v="56"/>
    <x v="39"/>
    <n v="174.02"/>
    <n v="31.33"/>
    <x v="2"/>
    <n v="205.35"/>
    <x v="3"/>
  </r>
  <r>
    <x v="7"/>
    <x v="32"/>
    <x v="1"/>
    <x v="18"/>
    <x v="18"/>
    <x v="18"/>
    <n v="5.17"/>
    <n v="0.93"/>
    <x v="2"/>
    <n v="6.1"/>
    <x v="3"/>
  </r>
  <r>
    <x v="8"/>
    <x v="32"/>
    <x v="1"/>
    <x v="18"/>
    <x v="18"/>
    <x v="18"/>
    <n v="5.17"/>
    <n v="0.93"/>
    <x v="2"/>
    <n v="6.1"/>
    <x v="3"/>
  </r>
  <r>
    <x v="9"/>
    <x v="32"/>
    <x v="1"/>
    <x v="1"/>
    <x v="1"/>
    <x v="17"/>
    <m/>
    <m/>
    <x v="1"/>
    <n v="3"/>
    <x v="3"/>
  </r>
  <r>
    <x v="10"/>
    <x v="32"/>
    <x v="2"/>
    <x v="57"/>
    <x v="57"/>
    <x v="32"/>
    <m/>
    <m/>
    <x v="15"/>
    <n v="12"/>
    <x v="3"/>
  </r>
  <r>
    <x v="11"/>
    <x v="32"/>
    <x v="2"/>
    <x v="58"/>
    <x v="58"/>
    <x v="2"/>
    <n v="19.489999999999998"/>
    <n v="3.51"/>
    <x v="2"/>
    <n v="23"/>
    <x v="3"/>
  </r>
  <r>
    <x v="12"/>
    <x v="33"/>
    <x v="2"/>
    <x v="58"/>
    <x v="58"/>
    <x v="2"/>
    <n v="8.4700000000000006"/>
    <n v="1.53"/>
    <x v="2"/>
    <n v="10"/>
    <x v="3"/>
  </r>
  <r>
    <x v="13"/>
    <x v="33"/>
    <x v="2"/>
    <x v="54"/>
    <x v="54"/>
    <x v="2"/>
    <n v="29.66"/>
    <n v="5.34"/>
    <x v="2"/>
    <n v="35"/>
    <x v="3"/>
  </r>
  <r>
    <x v="14"/>
    <x v="34"/>
    <x v="2"/>
    <x v="50"/>
    <x v="50"/>
    <x v="32"/>
    <n v="7.03"/>
    <n v="1.37"/>
    <x v="2"/>
    <n v="9"/>
    <x v="3"/>
  </r>
  <r>
    <x v="15"/>
    <x v="34"/>
    <x v="2"/>
    <x v="58"/>
    <x v="58"/>
    <x v="2"/>
    <n v="13.14"/>
    <n v="2.36"/>
    <x v="2"/>
    <n v="15.5"/>
    <x v="3"/>
  </r>
  <r>
    <x v="0"/>
    <x v="34"/>
    <x v="2"/>
    <x v="59"/>
    <x v="59"/>
    <x v="3"/>
    <n v="14.4"/>
    <n v="2.6"/>
    <x v="2"/>
    <n v="17"/>
    <x v="3"/>
  </r>
  <r>
    <x v="1"/>
    <x v="35"/>
    <x v="2"/>
    <x v="45"/>
    <x v="45"/>
    <x v="32"/>
    <m/>
    <m/>
    <x v="14"/>
    <n v="9.5"/>
    <x v="3"/>
  </r>
  <r>
    <x v="2"/>
    <x v="35"/>
    <x v="2"/>
    <x v="60"/>
    <x v="60"/>
    <x v="2"/>
    <n v="21.61"/>
    <n v="3.89"/>
    <x v="2"/>
    <n v="25.5"/>
    <x v="3"/>
  </r>
  <r>
    <x v="3"/>
    <x v="35"/>
    <x v="2"/>
    <x v="58"/>
    <x v="58"/>
    <x v="3"/>
    <n v="8.0500000000000007"/>
    <n v="1.45"/>
    <x v="2"/>
    <n v="9.5"/>
    <x v="3"/>
  </r>
  <r>
    <x v="4"/>
    <x v="36"/>
    <x v="2"/>
    <x v="56"/>
    <x v="56"/>
    <x v="32"/>
    <n v="10"/>
    <s v="1..80"/>
    <x v="2"/>
    <n v="11.8"/>
    <x v="3"/>
  </r>
  <r>
    <x v="5"/>
    <x v="36"/>
    <x v="1"/>
    <x v="1"/>
    <x v="1"/>
    <x v="17"/>
    <m/>
    <m/>
    <x v="1"/>
    <n v="3"/>
    <x v="3"/>
  </r>
  <r>
    <x v="6"/>
    <x v="36"/>
    <x v="1"/>
    <x v="18"/>
    <x v="18"/>
    <x v="18"/>
    <n v="5.17"/>
    <n v="0.93"/>
    <x v="2"/>
    <n v="6.1"/>
    <x v="3"/>
  </r>
  <r>
    <x v="7"/>
    <x v="36"/>
    <x v="3"/>
    <x v="61"/>
    <x v="61"/>
    <x v="36"/>
    <n v="190.68"/>
    <n v="34.32"/>
    <x v="2"/>
    <n v="225"/>
    <x v="3"/>
  </r>
  <r>
    <x v="8"/>
    <x v="36"/>
    <x v="5"/>
    <x v="62"/>
    <x v="62"/>
    <x v="40"/>
    <n v="75.42"/>
    <n v="13.58"/>
    <x v="2"/>
    <n v="89"/>
    <x v="3"/>
  </r>
  <r>
    <x v="9"/>
    <x v="37"/>
    <x v="2"/>
    <x v="63"/>
    <x v="63"/>
    <x v="2"/>
    <n v="26.19"/>
    <n v="4.71"/>
    <x v="2"/>
    <n v="30.9"/>
    <x v="3"/>
  </r>
  <r>
    <x v="10"/>
    <x v="38"/>
    <x v="1"/>
    <x v="18"/>
    <x v="18"/>
    <x v="18"/>
    <n v="5.17"/>
    <n v="0.93"/>
    <x v="2"/>
    <n v="6.1"/>
    <x v="3"/>
  </r>
  <r>
    <x v="11"/>
    <x v="38"/>
    <x v="6"/>
    <x v="64"/>
    <x v="64"/>
    <x v="41"/>
    <n v="21.19"/>
    <n v="3.81"/>
    <x v="2"/>
    <n v="25"/>
    <x v="3"/>
  </r>
  <r>
    <x v="12"/>
    <x v="38"/>
    <x v="2"/>
    <x v="58"/>
    <x v="58"/>
    <x v="2"/>
    <n v="19.489999999999998"/>
    <n v="3.51"/>
    <x v="2"/>
    <n v="23"/>
    <x v="3"/>
  </r>
  <r>
    <x v="13"/>
    <x v="39"/>
    <x v="2"/>
    <x v="50"/>
    <x v="50"/>
    <x v="32"/>
    <n v="7.63"/>
    <n v="1.37"/>
    <x v="2"/>
    <n v="9"/>
    <x v="3"/>
  </r>
  <r>
    <x v="14"/>
    <x v="39"/>
    <x v="0"/>
    <x v="65"/>
    <x v="65"/>
    <x v="42"/>
    <n v="159.03"/>
    <n v="28.62"/>
    <x v="2"/>
    <n v="187.65"/>
    <x v="3"/>
  </r>
  <r>
    <x v="15"/>
    <x v="39"/>
    <x v="6"/>
    <x v="66"/>
    <x v="64"/>
    <x v="16"/>
    <n v="12.71"/>
    <n v="2.29"/>
    <x v="2"/>
    <n v="15"/>
    <x v="3"/>
  </r>
  <r>
    <x v="0"/>
    <x v="39"/>
    <x v="2"/>
    <x v="58"/>
    <x v="58"/>
    <x v="2"/>
    <n v="21.61"/>
    <n v="3.89"/>
    <x v="2"/>
    <n v="25.5"/>
    <x v="3"/>
  </r>
  <r>
    <x v="1"/>
    <x v="39"/>
    <x v="2"/>
    <x v="58"/>
    <x v="58"/>
    <x v="2"/>
    <n v="9.75"/>
    <n v="1.75"/>
    <x v="2"/>
    <n v="11.5"/>
    <x v="3"/>
  </r>
  <r>
    <x v="2"/>
    <x v="40"/>
    <x v="2"/>
    <x v="45"/>
    <x v="45"/>
    <x v="32"/>
    <m/>
    <m/>
    <x v="14"/>
    <n v="9.5"/>
    <x v="3"/>
  </r>
  <r>
    <x v="3"/>
    <x v="41"/>
    <x v="3"/>
    <x v="61"/>
    <x v="61"/>
    <x v="36"/>
    <n v="228.81"/>
    <n v="41.19"/>
    <x v="2"/>
    <n v="270"/>
    <x v="3"/>
  </r>
  <r>
    <x v="4"/>
    <x v="41"/>
    <x v="2"/>
    <x v="67"/>
    <x v="66"/>
    <x v="2"/>
    <m/>
    <m/>
    <x v="8"/>
    <n v="15"/>
    <x v="3"/>
  </r>
  <r>
    <x v="5"/>
    <x v="41"/>
    <x v="2"/>
    <x v="68"/>
    <x v="67"/>
    <x v="3"/>
    <m/>
    <m/>
    <x v="15"/>
    <n v="12"/>
    <x v="3"/>
  </r>
  <r>
    <x v="6"/>
    <x v="42"/>
    <x v="1"/>
    <x v="18"/>
    <x v="18"/>
    <x v="19"/>
    <n v="5.17"/>
    <n v="0.93"/>
    <x v="2"/>
    <n v="6.1"/>
    <x v="3"/>
  </r>
  <r>
    <x v="7"/>
    <x v="42"/>
    <x v="0"/>
    <x v="69"/>
    <x v="68"/>
    <x v="43"/>
    <n v="155.79"/>
    <n v="28.04"/>
    <x v="2"/>
    <n v="189.83"/>
    <x v="3"/>
  </r>
  <r>
    <x v="8"/>
    <x v="42"/>
    <x v="2"/>
    <x v="70"/>
    <x v="69"/>
    <x v="2"/>
    <n v="27.97"/>
    <n v="5.03"/>
    <x v="2"/>
    <n v="33"/>
    <x v="3"/>
  </r>
  <r>
    <x v="9"/>
    <x v="42"/>
    <x v="2"/>
    <x v="71"/>
    <x v="70"/>
    <x v="2"/>
    <n v="16.53"/>
    <n v="2.97"/>
    <x v="2"/>
    <n v="19.5"/>
    <x v="3"/>
  </r>
  <r>
    <x v="10"/>
    <x v="42"/>
    <x v="3"/>
    <x v="72"/>
    <x v="71"/>
    <x v="44"/>
    <n v="59.32"/>
    <n v="10.68"/>
    <x v="2"/>
    <n v="70"/>
    <x v="3"/>
  </r>
  <r>
    <x v="11"/>
    <x v="43"/>
    <x v="2"/>
    <x v="73"/>
    <x v="72"/>
    <x v="2"/>
    <n v="12.29"/>
    <n v="2.21"/>
    <x v="2"/>
    <n v="14.5"/>
    <x v="3"/>
  </r>
  <r>
    <x v="12"/>
    <x v="43"/>
    <x v="5"/>
    <x v="74"/>
    <x v="73"/>
    <x v="45"/>
    <n v="61.86"/>
    <n v="11.14"/>
    <x v="2"/>
    <n v="73"/>
    <x v="3"/>
  </r>
  <r>
    <x v="13"/>
    <x v="44"/>
    <x v="3"/>
    <x v="75"/>
    <x v="74"/>
    <x v="46"/>
    <n v="76.27"/>
    <n v="13.73"/>
    <x v="2"/>
    <n v="90"/>
    <x v="3"/>
  </r>
  <r>
    <x v="14"/>
    <x v="44"/>
    <x v="2"/>
    <x v="76"/>
    <x v="75"/>
    <x v="32"/>
    <n v="8.4700000000000006"/>
    <n v="1.53"/>
    <x v="2"/>
    <n v="10"/>
    <x v="3"/>
  </r>
  <r>
    <x v="15"/>
    <x v="44"/>
    <x v="2"/>
    <x v="71"/>
    <x v="70"/>
    <x v="2"/>
    <n v="10.17"/>
    <n v="1.83"/>
    <x v="2"/>
    <n v="12"/>
    <x v="3"/>
  </r>
  <r>
    <x v="0"/>
    <x v="44"/>
    <x v="2"/>
    <x v="77"/>
    <x v="76"/>
    <x v="2"/>
    <n v="13.63"/>
    <n v="2.46"/>
    <x v="11"/>
    <n v="16.899999999999999"/>
    <x v="3"/>
  </r>
  <r>
    <x v="1"/>
    <x v="45"/>
    <x v="1"/>
    <x v="1"/>
    <x v="1"/>
    <x v="17"/>
    <m/>
    <m/>
    <x v="1"/>
    <n v="3"/>
    <x v="3"/>
  </r>
  <r>
    <x v="2"/>
    <x v="45"/>
    <x v="1"/>
    <x v="18"/>
    <x v="18"/>
    <x v="18"/>
    <n v="5.17"/>
    <n v="0.93"/>
    <x v="2"/>
    <n v="6.1"/>
    <x v="3"/>
  </r>
  <r>
    <x v="3"/>
    <x v="45"/>
    <x v="2"/>
    <x v="57"/>
    <x v="57"/>
    <x v="2"/>
    <n v="13.13"/>
    <n v="2.35"/>
    <x v="2"/>
    <n v="15.48"/>
    <x v="3"/>
  </r>
  <r>
    <x v="4"/>
    <x v="45"/>
    <x v="4"/>
    <x v="9"/>
    <x v="9"/>
    <x v="6"/>
    <n v="4.24"/>
    <n v="0.76"/>
    <x v="2"/>
    <n v="5"/>
    <x v="3"/>
  </r>
  <r>
    <x v="5"/>
    <x v="45"/>
    <x v="2"/>
    <x v="78"/>
    <x v="77"/>
    <x v="2"/>
    <n v="18.39"/>
    <n v="5.1100000000000003"/>
    <x v="2"/>
    <n v="33.5"/>
    <x v="3"/>
  </r>
  <r>
    <x v="6"/>
    <x v="46"/>
    <x v="0"/>
    <x v="79"/>
    <x v="78"/>
    <x v="47"/>
    <n v="153.18"/>
    <n v="27.57"/>
    <x v="2"/>
    <n v="180.75"/>
    <x v="3"/>
  </r>
  <r>
    <x v="7"/>
    <x v="46"/>
    <x v="1"/>
    <x v="18"/>
    <x v="18"/>
    <x v="18"/>
    <n v="5.17"/>
    <n v="0.93"/>
    <x v="2"/>
    <n v="6.1"/>
    <x v="3"/>
  </r>
  <r>
    <x v="8"/>
    <x v="46"/>
    <x v="2"/>
    <x v="57"/>
    <x v="57"/>
    <x v="2"/>
    <n v="12.67"/>
    <n v="2.35"/>
    <x v="2"/>
    <n v="15.02"/>
    <x v="3"/>
  </r>
  <r>
    <x v="9"/>
    <x v="47"/>
    <x v="2"/>
    <x v="60"/>
    <x v="60"/>
    <x v="32"/>
    <n v="10.17"/>
    <n v="1.83"/>
    <x v="2"/>
    <n v="12"/>
    <x v="3"/>
  </r>
  <r>
    <x v="10"/>
    <x v="47"/>
    <x v="1"/>
    <x v="18"/>
    <x v="18"/>
    <x v="19"/>
    <n v="5.17"/>
    <n v="0.93"/>
    <x v="2"/>
    <n v="6.1"/>
    <x v="3"/>
  </r>
  <r>
    <x v="11"/>
    <x v="47"/>
    <x v="2"/>
    <x v="71"/>
    <x v="70"/>
    <x v="2"/>
    <n v="10.17"/>
    <n v="1.83"/>
    <x v="2"/>
    <n v="12"/>
    <x v="3"/>
  </r>
  <r>
    <x v="12"/>
    <x v="47"/>
    <x v="1"/>
    <x v="18"/>
    <x v="18"/>
    <x v="19"/>
    <n v="5.17"/>
    <n v="0.93"/>
    <x v="2"/>
    <n v="6.1"/>
    <x v="3"/>
  </r>
  <r>
    <x v="13"/>
    <x v="47"/>
    <x v="4"/>
    <x v="80"/>
    <x v="79"/>
    <x v="48"/>
    <m/>
    <m/>
    <x v="16"/>
    <n v="33"/>
    <x v="3"/>
  </r>
  <r>
    <x v="14"/>
    <x v="48"/>
    <x v="0"/>
    <x v="81"/>
    <x v="80"/>
    <x v="49"/>
    <n v="160.55000000000001"/>
    <n v="28.9"/>
    <x v="2"/>
    <n v="189.45"/>
    <x v="0"/>
  </r>
  <r>
    <x v="15"/>
    <x v="48"/>
    <x v="6"/>
    <x v="66"/>
    <x v="64"/>
    <x v="16"/>
    <n v="16.95"/>
    <n v="3.05"/>
    <x v="2"/>
    <n v="20"/>
    <x v="0"/>
  </r>
  <r>
    <x v="0"/>
    <x v="49"/>
    <x v="7"/>
    <x v="82"/>
    <x v="81"/>
    <x v="27"/>
    <n v="5.93"/>
    <n v="1.07"/>
    <x v="2"/>
    <n v="7"/>
    <x v="0"/>
  </r>
  <r>
    <x v="1"/>
    <x v="50"/>
    <x v="2"/>
    <x v="60"/>
    <x v="60"/>
    <x v="2"/>
    <n v="16.100000000000001"/>
    <n v="2.9"/>
    <x v="2"/>
    <n v="19"/>
    <x v="0"/>
  </r>
  <r>
    <x v="2"/>
    <x v="51"/>
    <x v="0"/>
    <x v="65"/>
    <x v="65"/>
    <x v="50"/>
    <n v="166.42"/>
    <n v="29.96"/>
    <x v="2"/>
    <n v="196.38"/>
    <x v="0"/>
  </r>
  <r>
    <x v="3"/>
    <x v="52"/>
    <x v="1"/>
    <x v="18"/>
    <x v="18"/>
    <x v="19"/>
    <n v="5.17"/>
    <n v="0.93"/>
    <x v="2"/>
    <n v="6.1"/>
    <x v="0"/>
  </r>
  <r>
    <x v="4"/>
    <x v="52"/>
    <x v="1"/>
    <x v="18"/>
    <x v="18"/>
    <x v="19"/>
    <n v="5.17"/>
    <n v="0.93"/>
    <x v="2"/>
    <n v="6.1"/>
    <x v="0"/>
  </r>
  <r>
    <x v="5"/>
    <x v="52"/>
    <x v="2"/>
    <x v="83"/>
    <x v="82"/>
    <x v="2"/>
    <m/>
    <m/>
    <x v="15"/>
    <n v="12"/>
    <x v="0"/>
  </r>
  <r>
    <x v="6"/>
    <x v="52"/>
    <x v="2"/>
    <x v="53"/>
    <x v="53"/>
    <x v="32"/>
    <n v="8.4700000000000006"/>
    <n v="1.53"/>
    <x v="2"/>
    <n v="10"/>
    <x v="0"/>
  </r>
  <r>
    <x v="7"/>
    <x v="53"/>
    <x v="0"/>
    <x v="81"/>
    <x v="80"/>
    <x v="51"/>
    <n v="169.49"/>
    <n v="30.51"/>
    <x v="2"/>
    <n v="200"/>
    <x v="0"/>
  </r>
  <r>
    <x v="8"/>
    <x v="53"/>
    <x v="2"/>
    <x v="45"/>
    <x v="45"/>
    <x v="32"/>
    <m/>
    <m/>
    <x v="14"/>
    <n v="9.5"/>
    <x v="0"/>
  </r>
  <r>
    <x v="9"/>
    <x v="53"/>
    <x v="2"/>
    <x v="60"/>
    <x v="60"/>
    <x v="2"/>
    <n v="21.61"/>
    <n v="3.89"/>
    <x v="2"/>
    <n v="25.5"/>
    <x v="0"/>
  </r>
  <r>
    <x v="10"/>
    <x v="0"/>
    <x v="2"/>
    <x v="67"/>
    <x v="66"/>
    <x v="2"/>
    <m/>
    <m/>
    <x v="17"/>
    <n v="4.5"/>
    <x v="0"/>
  </r>
  <r>
    <x v="11"/>
    <x v="3"/>
    <x v="6"/>
    <x v="66"/>
    <x v="64"/>
    <x v="16"/>
    <n v="16.95"/>
    <n v="3.05"/>
    <x v="2"/>
    <n v="20"/>
    <x v="0"/>
  </r>
  <r>
    <x v="12"/>
    <x v="3"/>
    <x v="2"/>
    <x v="60"/>
    <x v="60"/>
    <x v="2"/>
    <n v="23.73"/>
    <n v="4.2699999999999996"/>
    <x v="2"/>
    <n v="28"/>
    <x v="0"/>
  </r>
  <r>
    <x v="13"/>
    <x v="54"/>
    <x v="4"/>
    <x v="80"/>
    <x v="79"/>
    <x v="52"/>
    <m/>
    <m/>
    <x v="18"/>
    <n v="45"/>
    <x v="0"/>
  </r>
  <r>
    <x v="14"/>
    <x v="5"/>
    <x v="0"/>
    <x v="65"/>
    <x v="65"/>
    <x v="53"/>
    <n v="172.16"/>
    <n v="30.99"/>
    <x v="2"/>
    <n v="203.15"/>
    <x v="0"/>
  </r>
  <r>
    <x v="15"/>
    <x v="5"/>
    <x v="2"/>
    <x v="60"/>
    <x v="60"/>
    <x v="2"/>
    <n v="22.88"/>
    <n v="4.12"/>
    <x v="2"/>
    <n v="27"/>
    <x v="0"/>
  </r>
  <r>
    <x v="0"/>
    <x v="5"/>
    <x v="7"/>
    <x v="82"/>
    <x v="81"/>
    <x v="27"/>
    <n v="5.93"/>
    <n v="1.07"/>
    <x v="2"/>
    <n v="7"/>
    <x v="0"/>
  </r>
  <r>
    <x v="1"/>
    <x v="6"/>
    <x v="2"/>
    <x v="73"/>
    <x v="72"/>
    <x v="32"/>
    <n v="12.71"/>
    <n v="2.29"/>
    <x v="2"/>
    <n v="15"/>
    <x v="0"/>
  </r>
  <r>
    <x v="2"/>
    <x v="6"/>
    <x v="3"/>
    <x v="72"/>
    <x v="71"/>
    <x v="44"/>
    <n v="59.32"/>
    <n v="10.68"/>
    <x v="2"/>
    <n v="70"/>
    <x v="0"/>
  </r>
  <r>
    <x v="3"/>
    <x v="55"/>
    <x v="1"/>
    <x v="18"/>
    <x v="18"/>
    <x v="19"/>
    <n v="5.17"/>
    <n v="0.93"/>
    <x v="2"/>
    <n v="6.1"/>
    <x v="0"/>
  </r>
  <r>
    <x v="4"/>
    <x v="56"/>
    <x v="2"/>
    <x v="60"/>
    <x v="60"/>
    <x v="32"/>
    <n v="8.9"/>
    <n v="1.6"/>
    <x v="2"/>
    <n v="10.5"/>
    <x v="0"/>
  </r>
  <r>
    <x v="5"/>
    <x v="57"/>
    <x v="6"/>
    <x v="66"/>
    <x v="64"/>
    <x v="16"/>
    <n v="12.71"/>
    <n v="2.29"/>
    <x v="2"/>
    <n v="15"/>
    <x v="0"/>
  </r>
  <r>
    <x v="6"/>
    <x v="57"/>
    <x v="1"/>
    <x v="18"/>
    <x v="18"/>
    <x v="18"/>
    <n v="5.17"/>
    <n v="0.93"/>
    <x v="2"/>
    <n v="6.1"/>
    <x v="0"/>
  </r>
  <r>
    <x v="7"/>
    <x v="58"/>
    <x v="0"/>
    <x v="0"/>
    <x v="0"/>
    <x v="54"/>
    <n v="164.65"/>
    <n v="29.64"/>
    <x v="2"/>
    <n v="194.29000000000002"/>
    <x v="0"/>
  </r>
  <r>
    <x v="8"/>
    <x v="7"/>
    <x v="2"/>
    <x v="57"/>
    <x v="57"/>
    <x v="2"/>
    <n v="13.56"/>
    <n v="2.44"/>
    <x v="2"/>
    <n v="16"/>
    <x v="0"/>
  </r>
  <r>
    <x v="9"/>
    <x v="7"/>
    <x v="1"/>
    <x v="18"/>
    <x v="18"/>
    <x v="18"/>
    <n v="5.17"/>
    <n v="0.93"/>
    <x v="2"/>
    <n v="6.1"/>
    <x v="0"/>
  </r>
  <r>
    <x v="10"/>
    <x v="8"/>
    <x v="2"/>
    <x v="60"/>
    <x v="60"/>
    <x v="32"/>
    <n v="10.17"/>
    <n v="1.83"/>
    <x v="2"/>
    <n v="12"/>
    <x v="0"/>
  </r>
  <r>
    <x v="11"/>
    <x v="8"/>
    <x v="1"/>
    <x v="18"/>
    <x v="18"/>
    <x v="19"/>
    <n v="5.17"/>
    <n v="0.93"/>
    <x v="2"/>
    <n v="6.1"/>
    <x v="0"/>
  </r>
  <r>
    <x v="12"/>
    <x v="8"/>
    <x v="2"/>
    <x v="84"/>
    <x v="83"/>
    <x v="2"/>
    <n v="21.19"/>
    <n v="3.81"/>
    <x v="2"/>
    <n v="25"/>
    <x v="0"/>
  </r>
  <r>
    <x v="13"/>
    <x v="8"/>
    <x v="2"/>
    <x v="71"/>
    <x v="70"/>
    <x v="3"/>
    <n v="19.489999999999998"/>
    <n v="3.51"/>
    <x v="2"/>
    <n v="23"/>
    <x v="0"/>
  </r>
  <r>
    <x v="14"/>
    <x v="9"/>
    <x v="3"/>
    <x v="72"/>
    <x v="71"/>
    <x v="44"/>
    <n v="59.32"/>
    <n v="10.68"/>
    <x v="2"/>
    <n v="70"/>
    <x v="0"/>
  </r>
  <r>
    <x v="15"/>
    <x v="9"/>
    <x v="2"/>
    <x v="73"/>
    <x v="72"/>
    <x v="32"/>
    <n v="11.02"/>
    <n v="1.98"/>
    <x v="2"/>
    <n v="13"/>
    <x v="0"/>
  </r>
  <r>
    <x v="0"/>
    <x v="9"/>
    <x v="1"/>
    <x v="18"/>
    <x v="18"/>
    <x v="19"/>
    <n v="5.17"/>
    <n v="0.93"/>
    <x v="2"/>
    <n v="6.1"/>
    <x v="0"/>
  </r>
  <r>
    <x v="1"/>
    <x v="9"/>
    <x v="2"/>
    <x v="60"/>
    <x v="60"/>
    <x v="2"/>
    <n v="10.17"/>
    <n v="1.83"/>
    <x v="2"/>
    <n v="12"/>
    <x v="0"/>
  </r>
  <r>
    <x v="2"/>
    <x v="10"/>
    <x v="0"/>
    <x v="65"/>
    <x v="65"/>
    <x v="55"/>
    <n v="176.44"/>
    <n v="31.76"/>
    <x v="2"/>
    <n v="208.2"/>
    <x v="0"/>
  </r>
  <r>
    <x v="3"/>
    <x v="11"/>
    <x v="5"/>
    <x v="58"/>
    <x v="58"/>
    <x v="56"/>
    <n v="107.2"/>
    <n v="19.3"/>
    <x v="2"/>
    <n v="126.5"/>
    <x v="0"/>
  </r>
  <r>
    <x v="4"/>
    <x v="11"/>
    <x v="5"/>
    <x v="61"/>
    <x v="61"/>
    <x v="57"/>
    <n v="59.32"/>
    <n v="10.68"/>
    <x v="2"/>
    <n v="70"/>
    <x v="0"/>
  </r>
  <r>
    <x v="5"/>
    <x v="11"/>
    <x v="5"/>
    <x v="85"/>
    <x v="84"/>
    <x v="58"/>
    <n v="101.7"/>
    <n v="18.3"/>
    <x v="2"/>
    <n v="120"/>
    <x v="0"/>
  </r>
  <r>
    <x v="6"/>
    <x v="59"/>
    <x v="4"/>
    <x v="80"/>
    <x v="79"/>
    <x v="52"/>
    <m/>
    <m/>
    <x v="18"/>
    <n v="45"/>
    <x v="1"/>
  </r>
  <r>
    <x v="7"/>
    <x v="13"/>
    <x v="1"/>
    <x v="18"/>
    <x v="18"/>
    <x v="19"/>
    <n v="5.17"/>
    <n v="0.93059999999999998"/>
    <x v="2"/>
    <n v="6.1006"/>
    <x v="1"/>
  </r>
  <r>
    <x v="8"/>
    <x v="13"/>
    <x v="5"/>
    <x v="86"/>
    <x v="85"/>
    <x v="59"/>
    <n v="67.796000000000006"/>
    <n v="12.203280000000001"/>
    <x v="2"/>
    <n v="79.999280000000013"/>
    <x v="1"/>
  </r>
  <r>
    <x v="9"/>
    <x v="13"/>
    <x v="5"/>
    <x v="87"/>
    <x v="86"/>
    <x v="59"/>
    <n v="140.68"/>
    <n v="25.322400000000002"/>
    <x v="2"/>
    <n v="166.00240000000002"/>
    <x v="1"/>
  </r>
  <r>
    <x v="10"/>
    <x v="13"/>
    <x v="2"/>
    <x v="71"/>
    <x v="70"/>
    <x v="2"/>
    <n v="11.44"/>
    <n v="2.0591999999999997"/>
    <x v="2"/>
    <n v="13.499199999999998"/>
    <x v="1"/>
  </r>
  <r>
    <x v="11"/>
    <x v="14"/>
    <x v="2"/>
    <x v="73"/>
    <x v="72"/>
    <x v="32"/>
    <n v="12.71"/>
    <n v="2.2878000000000003"/>
    <x v="2"/>
    <n v="14.997800000000002"/>
    <x v="1"/>
  </r>
  <r>
    <x v="12"/>
    <x v="14"/>
    <x v="3"/>
    <x v="72"/>
    <x v="71"/>
    <x v="44"/>
    <n v="59.32"/>
    <n v="10.6776"/>
    <x v="2"/>
    <n v="69.997600000000006"/>
    <x v="1"/>
  </r>
  <r>
    <x v="13"/>
    <x v="14"/>
    <x v="1"/>
    <x v="18"/>
    <x v="18"/>
    <x v="19"/>
    <n v="5.17"/>
    <n v="0.93059999999999998"/>
    <x v="2"/>
    <n v="6.1006"/>
    <x v="1"/>
  </r>
  <r>
    <x v="14"/>
    <x v="14"/>
    <x v="7"/>
    <x v="82"/>
    <x v="81"/>
    <x v="27"/>
    <n v="5.93"/>
    <n v="1.0673999999999999"/>
    <x v="2"/>
    <n v="6.9973999999999998"/>
    <x v="1"/>
  </r>
  <r>
    <x v="15"/>
    <x v="14"/>
    <x v="2"/>
    <x v="60"/>
    <x v="60"/>
    <x v="2"/>
    <n v="14.83"/>
    <n v="2.6694"/>
    <x v="2"/>
    <n v="17.499400000000001"/>
    <x v="1"/>
  </r>
  <r>
    <x v="0"/>
    <x v="16"/>
    <x v="6"/>
    <x v="66"/>
    <x v="64"/>
    <x v="16"/>
    <n v="12.71"/>
    <n v="2.2878000000000003"/>
    <x v="2"/>
    <n v="14.997800000000002"/>
    <x v="1"/>
  </r>
  <r>
    <x v="1"/>
    <x v="16"/>
    <x v="0"/>
    <x v="81"/>
    <x v="80"/>
    <x v="60"/>
    <n v="166.1"/>
    <n v="29.897999999999996"/>
    <x v="2"/>
    <n v="195.99799999999999"/>
    <x v="1"/>
  </r>
  <r>
    <x v="2"/>
    <x v="18"/>
    <x v="2"/>
    <x v="60"/>
    <x v="60"/>
    <x v="2"/>
    <n v="10.17"/>
    <n v="1.8306"/>
    <x v="2"/>
    <n v="12.0006"/>
    <x v="1"/>
  </r>
  <r>
    <x v="3"/>
    <x v="60"/>
    <x v="2"/>
    <x v="71"/>
    <x v="70"/>
    <x v="3"/>
    <n v="31.36"/>
    <n v="5.6448"/>
    <x v="2"/>
    <n v="37.004800000000003"/>
    <x v="1"/>
  </r>
  <r>
    <x v="4"/>
    <x v="60"/>
    <x v="2"/>
    <x v="88"/>
    <x v="87"/>
    <x v="2"/>
    <n v="16.95"/>
    <n v="3.0509999999999997"/>
    <x v="2"/>
    <n v="20.000999999999998"/>
    <x v="1"/>
  </r>
  <r>
    <x v="5"/>
    <x v="61"/>
    <x v="2"/>
    <x v="73"/>
    <x v="72"/>
    <x v="32"/>
    <n v="12.71"/>
    <n v="2.2878000000000003"/>
    <x v="2"/>
    <n v="14.997800000000002"/>
    <x v="1"/>
  </r>
  <r>
    <x v="6"/>
    <x v="61"/>
    <x v="3"/>
    <x v="72"/>
    <x v="71"/>
    <x v="44"/>
    <n v="59.32"/>
    <n v="10.6776"/>
    <x v="2"/>
    <n v="69.997600000000006"/>
    <x v="1"/>
  </r>
  <r>
    <x v="7"/>
    <x v="61"/>
    <x v="2"/>
    <x v="71"/>
    <x v="70"/>
    <x v="2"/>
    <n v="25.42"/>
    <n v="4.5756000000000006"/>
    <x v="2"/>
    <n v="29.995600000000003"/>
    <x v="1"/>
  </r>
  <r>
    <x v="8"/>
    <x v="61"/>
    <x v="1"/>
    <x v="18"/>
    <x v="18"/>
    <x v="19"/>
    <n v="5.17"/>
    <n v="0.93059999999999998"/>
    <x v="2"/>
    <n v="6.1006"/>
    <x v="1"/>
  </r>
  <r>
    <x v="9"/>
    <x v="62"/>
    <x v="0"/>
    <x v="65"/>
    <x v="65"/>
    <x v="61"/>
    <n v="172.93"/>
    <n v="31.127400000000002"/>
    <x v="2"/>
    <n v="204.0574"/>
    <x v="1"/>
  </r>
  <r>
    <x v="10"/>
    <x v="62"/>
    <x v="6"/>
    <x v="66"/>
    <x v="64"/>
    <x v="16"/>
    <n v="12.71"/>
    <n v="2.2878000000000003"/>
    <x v="2"/>
    <n v="14.997800000000002"/>
    <x v="1"/>
  </r>
  <r>
    <x v="11"/>
    <x v="20"/>
    <x v="4"/>
    <x v="80"/>
    <x v="79"/>
    <x v="52"/>
    <m/>
    <m/>
    <x v="18"/>
    <n v="45"/>
    <x v="1"/>
  </r>
  <r>
    <x v="12"/>
    <x v="21"/>
    <x v="2"/>
    <x v="35"/>
    <x v="35"/>
    <x v="2"/>
    <n v="27.13"/>
    <n v="4.8899999999999997"/>
    <x v="19"/>
    <n v="35"/>
    <x v="2"/>
  </r>
  <r>
    <x v="13"/>
    <x v="22"/>
    <x v="2"/>
    <x v="36"/>
    <x v="36"/>
    <x v="2"/>
    <n v="37.5"/>
    <n v="6.75"/>
    <x v="20"/>
    <n v="48"/>
    <x v="2"/>
  </r>
  <r>
    <x v="14"/>
    <x v="22"/>
    <x v="2"/>
    <x v="89"/>
    <x v="88"/>
    <x v="32"/>
    <n v="17.8"/>
    <n v="3.2"/>
    <x v="2"/>
    <n v="21"/>
    <x v="2"/>
  </r>
  <r>
    <x v="15"/>
    <x v="22"/>
    <x v="2"/>
    <x v="38"/>
    <x v="38"/>
    <x v="2"/>
    <n v="30.95"/>
    <n v="5.57"/>
    <x v="21"/>
    <n v="39"/>
    <x v="2"/>
  </r>
  <r>
    <x v="0"/>
    <x v="23"/>
    <x v="2"/>
    <x v="35"/>
    <x v="35"/>
    <x v="2"/>
    <n v="31.01"/>
    <n v="5.59"/>
    <x v="22"/>
    <n v="40"/>
    <x v="2"/>
  </r>
  <r>
    <x v="1"/>
    <x v="63"/>
    <x v="2"/>
    <x v="90"/>
    <x v="89"/>
    <x v="3"/>
    <n v="46.37"/>
    <n v="8.35"/>
    <x v="23"/>
    <n v="56.02"/>
    <x v="2"/>
  </r>
  <r>
    <x v="2"/>
    <x v="24"/>
    <x v="2"/>
    <x v="39"/>
    <x v="39"/>
    <x v="2"/>
    <n v="27.12"/>
    <n v="4.88"/>
    <x v="2"/>
    <n v="32"/>
    <x v="2"/>
  </r>
  <r>
    <x v="3"/>
    <x v="64"/>
    <x v="0"/>
    <x v="0"/>
    <x v="0"/>
    <x v="62"/>
    <n v="110.18"/>
    <n v="19.829999999999998"/>
    <x v="2"/>
    <n v="130.01"/>
    <x v="2"/>
  </r>
  <r>
    <x v="4"/>
    <x v="65"/>
    <x v="7"/>
    <x v="91"/>
    <x v="90"/>
    <x v="27"/>
    <n v="7.63"/>
    <n v="1.37"/>
    <x v="2"/>
    <n v="9"/>
    <x v="2"/>
  </r>
  <r>
    <x v="5"/>
    <x v="26"/>
    <x v="2"/>
    <x v="92"/>
    <x v="91"/>
    <x v="32"/>
    <m/>
    <m/>
    <x v="24"/>
    <n v="8"/>
    <x v="3"/>
  </r>
  <r>
    <x v="6"/>
    <x v="26"/>
    <x v="2"/>
    <x v="42"/>
    <x v="42"/>
    <x v="2"/>
    <n v="24.57"/>
    <n v="4.43"/>
    <x v="2"/>
    <n v="29"/>
    <x v="3"/>
  </r>
  <r>
    <x v="7"/>
    <x v="26"/>
    <x v="2"/>
    <x v="93"/>
    <x v="92"/>
    <x v="2"/>
    <n v="18.64"/>
    <n v="3.36"/>
    <x v="2"/>
    <n v="22"/>
    <x v="3"/>
  </r>
  <r>
    <x v="8"/>
    <x v="26"/>
    <x v="1"/>
    <x v="23"/>
    <x v="23"/>
    <x v="63"/>
    <n v="8.14"/>
    <n v="1.46"/>
    <x v="2"/>
    <n v="9.6"/>
    <x v="3"/>
  </r>
  <r>
    <x v="9"/>
    <x v="26"/>
    <x v="1"/>
    <x v="23"/>
    <x v="23"/>
    <x v="64"/>
    <n v="8.14"/>
    <n v="1.46"/>
    <x v="2"/>
    <n v="9.6"/>
    <x v="3"/>
  </r>
  <r>
    <x v="10"/>
    <x v="26"/>
    <x v="0"/>
    <x v="94"/>
    <x v="93"/>
    <x v="65"/>
    <n v="112.71"/>
    <n v="20.29"/>
    <x v="2"/>
    <n v="133"/>
    <x v="3"/>
  </r>
  <r>
    <x v="11"/>
    <x v="66"/>
    <x v="2"/>
    <x v="95"/>
    <x v="94"/>
    <x v="2"/>
    <m/>
    <m/>
    <x v="25"/>
    <n v="20"/>
    <x v="3"/>
  </r>
  <r>
    <x v="12"/>
    <x v="66"/>
    <x v="0"/>
    <x v="96"/>
    <x v="95"/>
    <x v="66"/>
    <n v="75.47"/>
    <n v="13.58"/>
    <x v="2"/>
    <n v="89.05"/>
    <x v="3"/>
  </r>
  <r>
    <x v="13"/>
    <x v="66"/>
    <x v="3"/>
    <x v="97"/>
    <x v="96"/>
    <x v="33"/>
    <n v="125"/>
    <n v="22.5"/>
    <x v="26"/>
    <n v="160"/>
    <x v="3"/>
  </r>
  <r>
    <x v="14"/>
    <x v="67"/>
    <x v="2"/>
    <x v="98"/>
    <x v="97"/>
    <x v="2"/>
    <m/>
    <m/>
    <x v="27"/>
    <n v="25"/>
    <x v="3"/>
  </r>
  <r>
    <x v="15"/>
    <x v="67"/>
    <x v="1"/>
    <x v="23"/>
    <x v="23"/>
    <x v="64"/>
    <n v="8.14"/>
    <n v="1.46"/>
    <x v="2"/>
    <n v="9.6"/>
    <x v="3"/>
  </r>
  <r>
    <x v="0"/>
    <x v="67"/>
    <x v="1"/>
    <x v="23"/>
    <x v="23"/>
    <x v="63"/>
    <n v="8.14"/>
    <n v="1.46"/>
    <x v="2"/>
    <n v="9.6"/>
    <x v="3"/>
  </r>
  <r>
    <x v="1"/>
    <x v="67"/>
    <x v="0"/>
    <x v="56"/>
    <x v="56"/>
    <x v="67"/>
    <n v="127.11"/>
    <n v="22.88"/>
    <x v="2"/>
    <n v="149.99"/>
    <x v="3"/>
  </r>
  <r>
    <x v="2"/>
    <x v="67"/>
    <x v="2"/>
    <x v="77"/>
    <x v="76"/>
    <x v="2"/>
    <n v="24.11"/>
    <n v="4.34"/>
    <x v="28"/>
    <n v="29.9"/>
    <x v="3"/>
  </r>
  <r>
    <x v="3"/>
    <x v="68"/>
    <x v="0"/>
    <x v="56"/>
    <x v="56"/>
    <x v="68"/>
    <n v="91.96"/>
    <n v="16.55"/>
    <x v="2"/>
    <n v="108.51"/>
    <x v="3"/>
  </r>
  <r>
    <x v="4"/>
    <x v="68"/>
    <x v="3"/>
    <x v="99"/>
    <x v="98"/>
    <x v="33"/>
    <n v="101.7"/>
    <n v="18.3"/>
    <x v="2"/>
    <n v="120"/>
    <x v="3"/>
  </r>
  <r>
    <x v="5"/>
    <x v="28"/>
    <x v="2"/>
    <x v="100"/>
    <x v="99"/>
    <x v="2"/>
    <n v="43.22"/>
    <n v="7.78"/>
    <x v="2"/>
    <n v="51"/>
    <x v="3"/>
  </r>
  <r>
    <x v="6"/>
    <x v="28"/>
    <x v="0"/>
    <x v="0"/>
    <x v="0"/>
    <x v="69"/>
    <n v="122.88"/>
    <n v="22.12"/>
    <x v="2"/>
    <n v="145"/>
    <x v="3"/>
  </r>
  <r>
    <x v="7"/>
    <x v="29"/>
    <x v="2"/>
    <x v="101"/>
    <x v="100"/>
    <x v="2"/>
    <m/>
    <m/>
    <x v="29"/>
    <n v="22"/>
    <x v="3"/>
  </r>
  <r>
    <x v="8"/>
    <x v="29"/>
    <x v="1"/>
    <x v="23"/>
    <x v="23"/>
    <x v="26"/>
    <n v="8.14"/>
    <n v="1.46"/>
    <x v="2"/>
    <n v="9.6"/>
    <x v="3"/>
  </r>
  <r>
    <x v="9"/>
    <x v="29"/>
    <x v="1"/>
    <x v="23"/>
    <x v="23"/>
    <x v="70"/>
    <n v="8.14"/>
    <n v="1.46"/>
    <x v="2"/>
    <n v="9.6"/>
    <x v="3"/>
  </r>
  <r>
    <x v="10"/>
    <x v="29"/>
    <x v="0"/>
    <x v="102"/>
    <x v="101"/>
    <x v="71"/>
    <n v="107.63"/>
    <n v="9.3699999999999992"/>
    <x v="2"/>
    <n v="127.5"/>
    <x v="3"/>
  </r>
  <r>
    <x v="11"/>
    <x v="29"/>
    <x v="3"/>
    <x v="103"/>
    <x v="102"/>
    <x v="72"/>
    <n v="93.22"/>
    <n v="16.78"/>
    <x v="2"/>
    <n v="110"/>
    <x v="3"/>
  </r>
  <r>
    <x v="12"/>
    <x v="30"/>
    <x v="2"/>
    <x v="104"/>
    <x v="103"/>
    <x v="2"/>
    <m/>
    <m/>
    <x v="30"/>
    <n v="38"/>
    <x v="3"/>
  </r>
  <r>
    <x v="13"/>
    <x v="31"/>
    <x v="1"/>
    <x v="23"/>
    <x v="23"/>
    <x v="70"/>
    <n v="8.14"/>
    <n v="1.46"/>
    <x v="2"/>
    <n v="9.6"/>
    <x v="3"/>
  </r>
  <r>
    <x v="14"/>
    <x v="32"/>
    <x v="0"/>
    <x v="105"/>
    <x v="104"/>
    <x v="73"/>
    <n v="84.75"/>
    <n v="15.25"/>
    <x v="2"/>
    <n v="100"/>
    <x v="3"/>
  </r>
  <r>
    <x v="15"/>
    <x v="35"/>
    <x v="6"/>
    <x v="106"/>
    <x v="105"/>
    <x v="16"/>
    <n v="16.940000000000001"/>
    <n v="3.06"/>
    <x v="2"/>
    <n v="20"/>
    <x v="3"/>
  </r>
  <r>
    <x v="0"/>
    <x v="36"/>
    <x v="5"/>
    <x v="62"/>
    <x v="62"/>
    <x v="2"/>
    <n v="120.34"/>
    <n v="21.66"/>
    <x v="2"/>
    <n v="142"/>
    <x v="3"/>
  </r>
  <r>
    <x v="1"/>
    <x v="36"/>
    <x v="0"/>
    <x v="56"/>
    <x v="56"/>
    <x v="74"/>
    <n v="224.14000000000001"/>
    <n v="40.340000000000003"/>
    <x v="2"/>
    <n v="264.48"/>
    <x v="3"/>
  </r>
  <r>
    <x v="2"/>
    <x v="37"/>
    <x v="5"/>
    <x v="107"/>
    <x v="106"/>
    <x v="32"/>
    <n v="28.91"/>
    <n v="5.2"/>
    <x v="31"/>
    <n v="37"/>
    <x v="3"/>
  </r>
  <r>
    <x v="3"/>
    <x v="37"/>
    <x v="5"/>
    <x v="107"/>
    <x v="106"/>
    <x v="2"/>
    <n v="61.72"/>
    <n v="11.11"/>
    <x v="32"/>
    <n v="79"/>
    <x v="3"/>
  </r>
  <r>
    <x v="4"/>
    <x v="37"/>
    <x v="2"/>
    <x v="63"/>
    <x v="63"/>
    <x v="3"/>
    <n v="26.19"/>
    <n v="4.71"/>
    <x v="2"/>
    <n v="30.9"/>
    <x v="3"/>
  </r>
  <r>
    <x v="5"/>
    <x v="37"/>
    <x v="3"/>
    <x v="108"/>
    <x v="107"/>
    <x v="7"/>
    <n v="84.74"/>
    <n v="15.26"/>
    <x v="2"/>
    <n v="100"/>
    <x v="3"/>
  </r>
  <r>
    <x v="6"/>
    <x v="37"/>
    <x v="8"/>
    <x v="109"/>
    <x v="108"/>
    <x v="75"/>
    <m/>
    <m/>
    <x v="33"/>
    <n v="31.38"/>
    <x v="3"/>
  </r>
  <r>
    <x v="7"/>
    <x v="38"/>
    <x v="1"/>
    <x v="18"/>
    <x v="18"/>
    <x v="18"/>
    <n v="5.17"/>
    <n v="0.93"/>
    <x v="2"/>
    <n v="6.1"/>
    <x v="3"/>
  </r>
  <r>
    <x v="8"/>
    <x v="38"/>
    <x v="1"/>
    <x v="19"/>
    <x v="19"/>
    <x v="22"/>
    <n v="8.56"/>
    <n v="1.54"/>
    <x v="2"/>
    <n v="10.1"/>
    <x v="3"/>
  </r>
  <r>
    <x v="9"/>
    <x v="38"/>
    <x v="1"/>
    <x v="19"/>
    <x v="19"/>
    <x v="24"/>
    <n v="8.56"/>
    <n v="1.54"/>
    <x v="2"/>
    <n v="10.1"/>
    <x v="3"/>
  </r>
  <r>
    <x v="10"/>
    <x v="38"/>
    <x v="1"/>
    <x v="19"/>
    <x v="19"/>
    <x v="76"/>
    <n v="8.56"/>
    <n v="1.54"/>
    <x v="2"/>
    <n v="10.1"/>
    <x v="3"/>
  </r>
  <r>
    <x v="11"/>
    <x v="38"/>
    <x v="1"/>
    <x v="19"/>
    <x v="19"/>
    <x v="20"/>
    <n v="8.56"/>
    <n v="1.54"/>
    <x v="2"/>
    <n v="10.1"/>
    <x v="3"/>
  </r>
  <r>
    <x v="12"/>
    <x v="38"/>
    <x v="1"/>
    <x v="18"/>
    <x v="18"/>
    <x v="19"/>
    <n v="5.17"/>
    <n v="0.93"/>
    <x v="2"/>
    <n v="6.1"/>
    <x v="3"/>
  </r>
  <r>
    <x v="13"/>
    <x v="38"/>
    <x v="1"/>
    <x v="23"/>
    <x v="23"/>
    <x v="26"/>
    <n v="8.14"/>
    <n v="1.46"/>
    <x v="2"/>
    <n v="9.6"/>
    <x v="3"/>
  </r>
  <r>
    <x v="14"/>
    <x v="38"/>
    <x v="1"/>
    <x v="23"/>
    <x v="23"/>
    <x v="70"/>
    <n v="8.14"/>
    <n v="1.46"/>
    <x v="2"/>
    <n v="9.6"/>
    <x v="3"/>
  </r>
  <r>
    <x v="15"/>
    <x v="38"/>
    <x v="2"/>
    <x v="60"/>
    <x v="60"/>
    <x v="2"/>
    <n v="22.88"/>
    <n v="4.12"/>
    <x v="2"/>
    <n v="27"/>
    <x v="3"/>
  </r>
  <r>
    <x v="0"/>
    <x v="38"/>
    <x v="2"/>
    <x v="110"/>
    <x v="109"/>
    <x v="2"/>
    <n v="16.95"/>
    <n v="3.05"/>
    <x v="2"/>
    <n v="20"/>
    <x v="3"/>
  </r>
  <r>
    <x v="1"/>
    <x v="38"/>
    <x v="0"/>
    <x v="111"/>
    <x v="110"/>
    <x v="77"/>
    <n v="191.87"/>
    <n v="34.54"/>
    <x v="2"/>
    <n v="226.41"/>
    <x v="3"/>
  </r>
  <r>
    <x v="2"/>
    <x v="39"/>
    <x v="6"/>
    <x v="112"/>
    <x v="111"/>
    <x v="41"/>
    <m/>
    <m/>
    <x v="34"/>
    <n v="10"/>
    <x v="3"/>
  </r>
  <r>
    <x v="3"/>
    <x v="39"/>
    <x v="6"/>
    <x v="113"/>
    <x v="112"/>
    <x v="78"/>
    <n v="16.95"/>
    <n v="3.05"/>
    <x v="2"/>
    <n v="20"/>
    <x v="3"/>
  </r>
  <r>
    <x v="4"/>
    <x v="39"/>
    <x v="0"/>
    <x v="56"/>
    <x v="56"/>
    <x v="79"/>
    <n v="183.86"/>
    <n v="33.1"/>
    <x v="2"/>
    <n v="216.96"/>
    <x v="3"/>
  </r>
  <r>
    <x v="5"/>
    <x v="39"/>
    <x v="1"/>
    <x v="23"/>
    <x v="23"/>
    <x v="70"/>
    <n v="8.14"/>
    <n v="1.46"/>
    <x v="2"/>
    <n v="9.6"/>
    <x v="3"/>
  </r>
  <r>
    <x v="6"/>
    <x v="41"/>
    <x v="2"/>
    <x v="114"/>
    <x v="113"/>
    <x v="2"/>
    <n v="39.06"/>
    <n v="7.03"/>
    <x v="35"/>
    <n v="50"/>
    <x v="3"/>
  </r>
  <r>
    <x v="7"/>
    <x v="42"/>
    <x v="0"/>
    <x v="56"/>
    <x v="56"/>
    <x v="80"/>
    <n v="179.03"/>
    <n v="32.22"/>
    <x v="2"/>
    <n v="211.25"/>
    <x v="3"/>
  </r>
  <r>
    <x v="8"/>
    <x v="43"/>
    <x v="2"/>
    <x v="115"/>
    <x v="114"/>
    <x v="2"/>
    <m/>
    <m/>
    <x v="25"/>
    <n v="20"/>
    <x v="3"/>
  </r>
  <r>
    <x v="9"/>
    <x v="44"/>
    <x v="1"/>
    <x v="116"/>
    <x v="115"/>
    <x v="81"/>
    <m/>
    <m/>
    <x v="36"/>
    <n v="7.5"/>
    <x v="3"/>
  </r>
  <r>
    <x v="10"/>
    <x v="44"/>
    <x v="2"/>
    <x v="110"/>
    <x v="109"/>
    <x v="2"/>
    <n v="27.12"/>
    <n v="4.88"/>
    <x v="2"/>
    <n v="32"/>
    <x v="3"/>
  </r>
  <r>
    <x v="11"/>
    <x v="44"/>
    <x v="1"/>
    <x v="23"/>
    <x v="23"/>
    <x v="70"/>
    <n v="8.14"/>
    <n v="1.46"/>
    <x v="2"/>
    <n v="9.6"/>
    <x v="3"/>
  </r>
  <r>
    <x v="12"/>
    <x v="69"/>
    <x v="2"/>
    <x v="104"/>
    <x v="103"/>
    <x v="2"/>
    <m/>
    <m/>
    <x v="37"/>
    <n v="46"/>
    <x v="3"/>
  </r>
  <r>
    <x v="13"/>
    <x v="69"/>
    <x v="0"/>
    <x v="105"/>
    <x v="104"/>
    <x v="82"/>
    <n v="172.56"/>
    <n v="31.06"/>
    <x v="2"/>
    <n v="203.62"/>
    <x v="3"/>
  </r>
  <r>
    <x v="14"/>
    <x v="69"/>
    <x v="6"/>
    <x v="106"/>
    <x v="105"/>
    <x v="16"/>
    <n v="21.19"/>
    <n v="3.81"/>
    <x v="2"/>
    <n v="25"/>
    <x v="3"/>
  </r>
  <r>
    <x v="15"/>
    <x v="45"/>
    <x v="5"/>
    <x v="117"/>
    <x v="116"/>
    <x v="83"/>
    <n v="31.78"/>
    <n v="5.72"/>
    <x v="2"/>
    <n v="37.5"/>
    <x v="3"/>
  </r>
  <r>
    <x v="0"/>
    <x v="45"/>
    <x v="2"/>
    <x v="118"/>
    <x v="117"/>
    <x v="2"/>
    <n v="27.54"/>
    <n v="4.96"/>
    <x v="2"/>
    <n v="32.5"/>
    <x v="3"/>
  </r>
  <r>
    <x v="1"/>
    <x v="46"/>
    <x v="1"/>
    <x v="19"/>
    <x v="19"/>
    <x v="24"/>
    <n v="8.56"/>
    <n v="1.54"/>
    <x v="2"/>
    <n v="10.1"/>
    <x v="3"/>
  </r>
  <r>
    <x v="2"/>
    <x v="46"/>
    <x v="0"/>
    <x v="102"/>
    <x v="101"/>
    <x v="84"/>
    <n v="157.03"/>
    <n v="28.27"/>
    <x v="2"/>
    <n v="185.3"/>
    <x v="3"/>
  </r>
  <r>
    <x v="3"/>
    <x v="46"/>
    <x v="2"/>
    <x v="119"/>
    <x v="118"/>
    <x v="2"/>
    <n v="20.329999999999998"/>
    <n v="3.67"/>
    <x v="2"/>
    <n v="24"/>
    <x v="3"/>
  </r>
  <r>
    <x v="4"/>
    <x v="46"/>
    <x v="5"/>
    <x v="120"/>
    <x v="119"/>
    <x v="72"/>
    <n v="46.19"/>
    <n v="8.31"/>
    <x v="2"/>
    <n v="54.5"/>
    <x v="3"/>
  </r>
  <r>
    <x v="5"/>
    <x v="70"/>
    <x v="0"/>
    <x v="121"/>
    <x v="120"/>
    <x v="85"/>
    <n v="180.04"/>
    <n v="32.409999999999997"/>
    <x v="2"/>
    <n v="212.45"/>
    <x v="3"/>
  </r>
  <r>
    <x v="6"/>
    <x v="70"/>
    <x v="2"/>
    <x v="101"/>
    <x v="100"/>
    <x v="2"/>
    <m/>
    <m/>
    <x v="38"/>
    <n v="29"/>
    <x v="3"/>
  </r>
  <r>
    <x v="7"/>
    <x v="70"/>
    <x v="2"/>
    <x v="122"/>
    <x v="121"/>
    <x v="2"/>
    <n v="20.34"/>
    <n v="3.66"/>
    <x v="2"/>
    <n v="24"/>
    <x v="3"/>
  </r>
  <r>
    <x v="8"/>
    <x v="71"/>
    <x v="3"/>
    <x v="123"/>
    <x v="122"/>
    <x v="72"/>
    <n v="211.86"/>
    <n v="38.14"/>
    <x v="2"/>
    <n v="250"/>
    <x v="3"/>
  </r>
  <r>
    <x v="9"/>
    <x v="71"/>
    <x v="2"/>
    <x v="124"/>
    <x v="123"/>
    <x v="2"/>
    <n v="46.88"/>
    <n v="8.44"/>
    <x v="39"/>
    <n v="60"/>
    <x v="3"/>
  </r>
  <r>
    <x v="10"/>
    <x v="47"/>
    <x v="1"/>
    <x v="23"/>
    <x v="23"/>
    <x v="70"/>
    <n v="8.14"/>
    <n v="1.46"/>
    <x v="2"/>
    <n v="9.6"/>
    <x v="3"/>
  </r>
  <r>
    <x v="11"/>
    <x v="47"/>
    <x v="3"/>
    <x v="103"/>
    <x v="102"/>
    <x v="72"/>
    <n v="93.22"/>
    <n v="16.478000000000002"/>
    <x v="2"/>
    <n v="110"/>
    <x v="3"/>
  </r>
  <r>
    <x v="12"/>
    <x v="47"/>
    <x v="2"/>
    <x v="125"/>
    <x v="124"/>
    <x v="2"/>
    <n v="44.92"/>
    <n v="8.08"/>
    <x v="2"/>
    <n v="53"/>
    <x v="3"/>
  </r>
  <r>
    <x v="13"/>
    <x v="47"/>
    <x v="1"/>
    <x v="23"/>
    <x v="23"/>
    <x v="26"/>
    <n v="8.14"/>
    <n v="1.46"/>
    <x v="2"/>
    <n v="9.6"/>
    <x v="3"/>
  </r>
  <r>
    <x v="14"/>
    <x v="48"/>
    <x v="0"/>
    <x v="56"/>
    <x v="56"/>
    <x v="86"/>
    <n v="177.99"/>
    <n v="32.04"/>
    <x v="2"/>
    <n v="210.03"/>
    <x v="0"/>
  </r>
  <r>
    <x v="15"/>
    <x v="48"/>
    <x v="7"/>
    <x v="91"/>
    <x v="90"/>
    <x v="27"/>
    <n v="7.63"/>
    <n v="1.37"/>
    <x v="2"/>
    <n v="9"/>
    <x v="0"/>
  </r>
  <r>
    <x v="0"/>
    <x v="72"/>
    <x v="2"/>
    <x v="126"/>
    <x v="125"/>
    <x v="2"/>
    <n v="44.07"/>
    <n v="7.93"/>
    <x v="2"/>
    <n v="52"/>
    <x v="0"/>
  </r>
  <r>
    <x v="1"/>
    <x v="72"/>
    <x v="6"/>
    <x v="106"/>
    <x v="105"/>
    <x v="16"/>
    <n v="21.19"/>
    <n v="3.81"/>
    <x v="2"/>
    <n v="25"/>
    <x v="0"/>
  </r>
  <r>
    <x v="2"/>
    <x v="50"/>
    <x v="1"/>
    <x v="23"/>
    <x v="23"/>
    <x v="70"/>
    <n v="8.14"/>
    <n v="1.46"/>
    <x v="2"/>
    <n v="9.6"/>
    <x v="0"/>
  </r>
  <r>
    <x v="3"/>
    <x v="50"/>
    <x v="0"/>
    <x v="102"/>
    <x v="101"/>
    <x v="87"/>
    <n v="176.27"/>
    <n v="31.73"/>
    <x v="2"/>
    <n v="208"/>
    <x v="0"/>
  </r>
  <r>
    <x v="4"/>
    <x v="51"/>
    <x v="2"/>
    <x v="127"/>
    <x v="126"/>
    <x v="2"/>
    <n v="33.590000000000003"/>
    <n v="6.05"/>
    <x v="40"/>
    <n v="43"/>
    <x v="0"/>
  </r>
  <r>
    <x v="5"/>
    <x v="51"/>
    <x v="1"/>
    <x v="23"/>
    <x v="23"/>
    <x v="63"/>
    <n v="8.14"/>
    <n v="1.46"/>
    <x v="2"/>
    <n v="9.6"/>
    <x v="0"/>
  </r>
  <r>
    <x v="6"/>
    <x v="51"/>
    <x v="1"/>
    <x v="23"/>
    <x v="23"/>
    <x v="64"/>
    <n v="8.14"/>
    <n v="1.46"/>
    <x v="2"/>
    <n v="9.6"/>
    <x v="0"/>
  </r>
  <r>
    <x v="7"/>
    <x v="51"/>
    <x v="0"/>
    <x v="128"/>
    <x v="127"/>
    <x v="88"/>
    <n v="177.05"/>
    <n v="31.87"/>
    <x v="2"/>
    <n v="208.92"/>
    <x v="0"/>
  </r>
  <r>
    <x v="8"/>
    <x v="51"/>
    <x v="2"/>
    <x v="98"/>
    <x v="97"/>
    <x v="2"/>
    <m/>
    <m/>
    <x v="41"/>
    <n v="15.5"/>
    <x v="0"/>
  </r>
  <r>
    <x v="9"/>
    <x v="52"/>
    <x v="2"/>
    <x v="129"/>
    <x v="128"/>
    <x v="2"/>
    <n v="18.62"/>
    <n v="3.35"/>
    <x v="42"/>
    <n v="22.9"/>
    <x v="0"/>
  </r>
  <r>
    <x v="10"/>
    <x v="52"/>
    <x v="3"/>
    <x v="99"/>
    <x v="98"/>
    <x v="33"/>
    <n v="152.54"/>
    <n v="27.46"/>
    <x v="2"/>
    <n v="180"/>
    <x v="0"/>
  </r>
  <r>
    <x v="11"/>
    <x v="52"/>
    <x v="2"/>
    <x v="98"/>
    <x v="97"/>
    <x v="2"/>
    <m/>
    <m/>
    <x v="43"/>
    <n v="8.5"/>
    <x v="0"/>
  </r>
  <r>
    <x v="12"/>
    <x v="73"/>
    <x v="0"/>
    <x v="56"/>
    <x v="56"/>
    <x v="89"/>
    <n v="189.92"/>
    <n v="34.18"/>
    <x v="2"/>
    <n v="224.1"/>
    <x v="0"/>
  </r>
  <r>
    <x v="13"/>
    <x v="53"/>
    <x v="2"/>
    <x v="130"/>
    <x v="129"/>
    <x v="2"/>
    <n v="47.46"/>
    <n v="8.5399999999999991"/>
    <x v="2"/>
    <n v="56"/>
    <x v="0"/>
  </r>
  <r>
    <x v="14"/>
    <x v="0"/>
    <x v="2"/>
    <x v="56"/>
    <x v="56"/>
    <x v="32"/>
    <n v="9.15"/>
    <n v="1.65"/>
    <x v="2"/>
    <n v="10.8"/>
    <x v="0"/>
  </r>
  <r>
    <x v="15"/>
    <x v="0"/>
    <x v="0"/>
    <x v="56"/>
    <x v="56"/>
    <x v="90"/>
    <n v="107.04"/>
    <n v="19.27"/>
    <x v="2"/>
    <n v="126.31"/>
    <x v="0"/>
  </r>
  <r>
    <x v="0"/>
    <x v="0"/>
    <x v="6"/>
    <x v="31"/>
    <x v="31"/>
    <x v="16"/>
    <n v="46.61"/>
    <n v="8.39"/>
    <x v="2"/>
    <n v="55"/>
    <x v="0"/>
  </r>
  <r>
    <x v="1"/>
    <x v="1"/>
    <x v="1"/>
    <x v="19"/>
    <x v="19"/>
    <x v="24"/>
    <n v="8.56"/>
    <n v="1.54"/>
    <x v="2"/>
    <n v="10.1"/>
    <x v="0"/>
  </r>
  <r>
    <x v="2"/>
    <x v="1"/>
    <x v="0"/>
    <x v="131"/>
    <x v="130"/>
    <x v="91"/>
    <n v="187.12"/>
    <n v="33.68"/>
    <x v="2"/>
    <n v="220.8"/>
    <x v="0"/>
  </r>
  <r>
    <x v="3"/>
    <x v="2"/>
    <x v="1"/>
    <x v="23"/>
    <x v="23"/>
    <x v="26"/>
    <n v="8.14"/>
    <n v="1.46"/>
    <x v="2"/>
    <n v="9.6"/>
    <x v="0"/>
  </r>
  <r>
    <x v="4"/>
    <x v="2"/>
    <x v="1"/>
    <x v="23"/>
    <x v="23"/>
    <x v="70"/>
    <n v="8.14"/>
    <n v="1.46"/>
    <x v="2"/>
    <n v="9.6"/>
    <x v="0"/>
  </r>
  <r>
    <x v="5"/>
    <x v="2"/>
    <x v="3"/>
    <x v="123"/>
    <x v="122"/>
    <x v="72"/>
    <n v="180.34"/>
    <n v="32.46"/>
    <x v="2"/>
    <n v="212.8"/>
    <x v="0"/>
  </r>
  <r>
    <x v="6"/>
    <x v="2"/>
    <x v="2"/>
    <x v="132"/>
    <x v="131"/>
    <x v="2"/>
    <n v="51.69"/>
    <n v="9.31"/>
    <x v="2"/>
    <n v="61"/>
    <x v="0"/>
  </r>
  <r>
    <x v="7"/>
    <x v="3"/>
    <x v="2"/>
    <x v="133"/>
    <x v="132"/>
    <x v="32"/>
    <n v="17.190000000000001"/>
    <n v="3.09"/>
    <x v="44"/>
    <n v="22"/>
    <x v="0"/>
  </r>
  <r>
    <x v="8"/>
    <x v="54"/>
    <x v="0"/>
    <x v="56"/>
    <x v="56"/>
    <x v="92"/>
    <n v="175.76"/>
    <n v="31.64"/>
    <x v="2"/>
    <n v="207.4"/>
    <x v="0"/>
  </r>
  <r>
    <x v="9"/>
    <x v="74"/>
    <x v="1"/>
    <x v="23"/>
    <x v="23"/>
    <x v="70"/>
    <n v="8.14"/>
    <n v="1.4652000000000001"/>
    <x v="2"/>
    <n v="9.6052"/>
    <x v="0"/>
  </r>
  <r>
    <x v="10"/>
    <x v="4"/>
    <x v="7"/>
    <x v="91"/>
    <x v="90"/>
    <x v="27"/>
    <n v="7.63"/>
    <n v="1.3734"/>
    <x v="2"/>
    <n v="9.0033999999999992"/>
    <x v="0"/>
  </r>
  <r>
    <x v="11"/>
    <x v="4"/>
    <x v="6"/>
    <x v="134"/>
    <x v="133"/>
    <x v="93"/>
    <n v="222.81"/>
    <n v="40.105800000000002"/>
    <x v="2"/>
    <n v="262.91579999999999"/>
    <x v="0"/>
  </r>
  <r>
    <x v="12"/>
    <x v="5"/>
    <x v="2"/>
    <x v="135"/>
    <x v="134"/>
    <x v="2"/>
    <m/>
    <m/>
    <x v="27"/>
    <n v="25"/>
    <x v="0"/>
  </r>
  <r>
    <x v="13"/>
    <x v="5"/>
    <x v="2"/>
    <x v="136"/>
    <x v="135"/>
    <x v="3"/>
    <m/>
    <m/>
    <x v="45"/>
    <n v="30"/>
    <x v="0"/>
  </r>
  <r>
    <x v="14"/>
    <x v="5"/>
    <x v="1"/>
    <x v="23"/>
    <x v="23"/>
    <x v="70"/>
    <n v="8.14"/>
    <n v="1.4652000000000001"/>
    <x v="2"/>
    <n v="9.6052"/>
    <x v="0"/>
  </r>
  <r>
    <x v="15"/>
    <x v="5"/>
    <x v="0"/>
    <x v="56"/>
    <x v="56"/>
    <x v="94"/>
    <n v="144.08000000000001"/>
    <n v="25.9344"/>
    <x v="2"/>
    <n v="170.01440000000002"/>
    <x v="0"/>
  </r>
  <r>
    <x v="0"/>
    <x v="6"/>
    <x v="5"/>
    <x v="137"/>
    <x v="136"/>
    <x v="95"/>
    <m/>
    <m/>
    <x v="46"/>
    <n v="54"/>
    <x v="0"/>
  </r>
  <r>
    <x v="1"/>
    <x v="6"/>
    <x v="0"/>
    <x v="56"/>
    <x v="56"/>
    <x v="96"/>
    <n v="184.74"/>
    <n v="33.2532"/>
    <x v="2"/>
    <n v="217.9932"/>
    <x v="0"/>
  </r>
  <r>
    <x v="2"/>
    <x v="56"/>
    <x v="1"/>
    <x v="116"/>
    <x v="115"/>
    <x v="97"/>
    <m/>
    <m/>
    <x v="36"/>
    <n v="7.5"/>
    <x v="0"/>
  </r>
  <r>
    <x v="3"/>
    <x v="57"/>
    <x v="5"/>
    <x v="104"/>
    <x v="103"/>
    <x v="98"/>
    <m/>
    <m/>
    <x v="47"/>
    <n v="53"/>
    <x v="0"/>
  </r>
  <r>
    <x v="4"/>
    <x v="57"/>
    <x v="0"/>
    <x v="56"/>
    <x v="56"/>
    <x v="99"/>
    <n v="186.08"/>
    <n v="33.494399999999999"/>
    <x v="2"/>
    <n v="219.57440000000003"/>
    <x v="0"/>
  </r>
  <r>
    <x v="5"/>
    <x v="7"/>
    <x v="1"/>
    <x v="23"/>
    <x v="23"/>
    <x v="70"/>
    <n v="8.14"/>
    <n v="1.4652000000000001"/>
    <x v="2"/>
    <n v="9.6052"/>
    <x v="0"/>
  </r>
  <r>
    <x v="6"/>
    <x v="7"/>
    <x v="6"/>
    <x v="138"/>
    <x v="137"/>
    <x v="93"/>
    <m/>
    <m/>
    <x v="48"/>
    <n v="50"/>
    <x v="0"/>
  </r>
  <r>
    <x v="7"/>
    <x v="7"/>
    <x v="5"/>
    <x v="135"/>
    <x v="134"/>
    <x v="100"/>
    <m/>
    <m/>
    <x v="45"/>
    <n v="30"/>
    <x v="0"/>
  </r>
  <r>
    <x v="8"/>
    <x v="8"/>
    <x v="6"/>
    <x v="106"/>
    <x v="105"/>
    <x v="93"/>
    <n v="21.19"/>
    <n v="3.8142"/>
    <x v="2"/>
    <n v="25.004200000000001"/>
    <x v="0"/>
  </r>
  <r>
    <x v="9"/>
    <x v="9"/>
    <x v="4"/>
    <x v="139"/>
    <x v="138"/>
    <x v="101"/>
    <m/>
    <m/>
    <x v="1"/>
    <n v="3"/>
    <x v="0"/>
  </r>
  <r>
    <x v="10"/>
    <x v="9"/>
    <x v="0"/>
    <x v="56"/>
    <x v="56"/>
    <x v="102"/>
    <n v="196.59"/>
    <n v="35.386200000000002"/>
    <x v="2"/>
    <n v="231.97620000000001"/>
    <x v="0"/>
  </r>
  <r>
    <x v="11"/>
    <x v="10"/>
    <x v="4"/>
    <x v="140"/>
    <x v="139"/>
    <x v="101"/>
    <m/>
    <m/>
    <x v="1"/>
    <n v="3"/>
    <x v="0"/>
  </r>
  <r>
    <x v="12"/>
    <x v="10"/>
    <x v="4"/>
    <x v="9"/>
    <x v="9"/>
    <x v="101"/>
    <m/>
    <m/>
    <x v="49"/>
    <n v="6"/>
    <x v="0"/>
  </r>
  <r>
    <x v="13"/>
    <x v="10"/>
    <x v="1"/>
    <x v="23"/>
    <x v="23"/>
    <x v="64"/>
    <n v="8.14"/>
    <n v="1.4652000000000001"/>
    <x v="2"/>
    <n v="9.6052"/>
    <x v="0"/>
  </r>
  <r>
    <x v="14"/>
    <x v="10"/>
    <x v="1"/>
    <x v="23"/>
    <x v="23"/>
    <x v="63"/>
    <n v="8.14"/>
    <n v="1.4652000000000001"/>
    <x v="2"/>
    <n v="9.6052"/>
    <x v="0"/>
  </r>
  <r>
    <x v="15"/>
    <x v="10"/>
    <x v="4"/>
    <x v="139"/>
    <x v="138"/>
    <x v="101"/>
    <m/>
    <m/>
    <x v="50"/>
    <n v="4"/>
    <x v="0"/>
  </r>
  <r>
    <x v="0"/>
    <x v="10"/>
    <x v="1"/>
    <x v="23"/>
    <x v="23"/>
    <x v="103"/>
    <m/>
    <m/>
    <x v="51"/>
    <n v="9.6"/>
    <x v="0"/>
  </r>
  <r>
    <x v="1"/>
    <x v="10"/>
    <x v="0"/>
    <x v="56"/>
    <x v="56"/>
    <x v="104"/>
    <n v="169.48"/>
    <n v="30.506399999999996"/>
    <x v="2"/>
    <n v="199.98639999999997"/>
    <x v="0"/>
  </r>
  <r>
    <x v="2"/>
    <x v="12"/>
    <x v="7"/>
    <x v="91"/>
    <x v="90"/>
    <x v="105"/>
    <n v="244.92"/>
    <n v="44.085599999999999"/>
    <x v="2"/>
    <n v="289.00559999999996"/>
    <x v="0"/>
  </r>
  <r>
    <x v="3"/>
    <x v="75"/>
    <x v="0"/>
    <x v="56"/>
    <x v="56"/>
    <x v="106"/>
    <n v="172.38"/>
    <n v="31.028399999999998"/>
    <x v="2"/>
    <n v="203.4084"/>
    <x v="0"/>
  </r>
  <r>
    <x v="4"/>
    <x v="59"/>
    <x v="7"/>
    <x v="91"/>
    <x v="90"/>
    <x v="27"/>
    <n v="17.8"/>
    <n v="3.2040000000000002"/>
    <x v="2"/>
    <n v="21.004000000000001"/>
    <x v="1"/>
  </r>
  <r>
    <x v="5"/>
    <x v="13"/>
    <x v="6"/>
    <x v="106"/>
    <x v="105"/>
    <x v="93"/>
    <n v="21.19"/>
    <n v="3.8142"/>
    <x v="2"/>
    <n v="25.004200000000001"/>
    <x v="1"/>
  </r>
  <r>
    <x v="6"/>
    <x v="13"/>
    <x v="2"/>
    <x v="98"/>
    <x v="97"/>
    <x v="2"/>
    <m/>
    <m/>
    <x v="52"/>
    <n v="26"/>
    <x v="1"/>
  </r>
  <r>
    <x v="7"/>
    <x v="13"/>
    <x v="2"/>
    <x v="141"/>
    <x v="140"/>
    <x v="2"/>
    <n v="12.71"/>
    <n v="2.2878000000000003"/>
    <x v="2"/>
    <n v="14.997800000000002"/>
    <x v="1"/>
  </r>
  <r>
    <x v="8"/>
    <x v="13"/>
    <x v="5"/>
    <x v="142"/>
    <x v="141"/>
    <x v="107"/>
    <n v="75.42"/>
    <n v="13.5756"/>
    <x v="2"/>
    <n v="88.995599999999996"/>
    <x v="1"/>
  </r>
  <r>
    <x v="9"/>
    <x v="13"/>
    <x v="1"/>
    <x v="23"/>
    <x v="23"/>
    <x v="70"/>
    <n v="8.14"/>
    <n v="1.4652000000000001"/>
    <x v="2"/>
    <n v="9.6052"/>
    <x v="1"/>
  </r>
  <r>
    <x v="10"/>
    <x v="14"/>
    <x v="2"/>
    <x v="136"/>
    <x v="135"/>
    <x v="32"/>
    <m/>
    <m/>
    <x v="41"/>
    <n v="15.5"/>
    <x v="1"/>
  </r>
  <r>
    <x v="11"/>
    <x v="14"/>
    <x v="2"/>
    <x v="101"/>
    <x v="100"/>
    <x v="2"/>
    <m/>
    <m/>
    <x v="53"/>
    <n v="13.5"/>
    <x v="1"/>
  </r>
  <r>
    <x v="12"/>
    <x v="14"/>
    <x v="0"/>
    <x v="56"/>
    <x v="56"/>
    <x v="108"/>
    <n v="137.91999999999999"/>
    <n v="24.825599999999998"/>
    <x v="2"/>
    <n v="162.7456"/>
    <x v="1"/>
  </r>
  <r>
    <x v="13"/>
    <x v="15"/>
    <x v="2"/>
    <x v="28"/>
    <x v="28"/>
    <x v="2"/>
    <n v="19.07"/>
    <n v="3.4325999999999999"/>
    <x v="2"/>
    <n v="22.502600000000001"/>
    <x v="1"/>
  </r>
  <r>
    <x v="14"/>
    <x v="15"/>
    <x v="2"/>
    <x v="143"/>
    <x v="142"/>
    <x v="3"/>
    <n v="25.85"/>
    <n v="4.6530000000000005"/>
    <x v="2"/>
    <n v="30.503"/>
    <x v="1"/>
  </r>
  <r>
    <x v="15"/>
    <x v="16"/>
    <x v="3"/>
    <x v="123"/>
    <x v="122"/>
    <x v="72"/>
    <n v="177.97"/>
    <n v="32.034599999999998"/>
    <x v="2"/>
    <n v="210.00459999999998"/>
    <x v="1"/>
  </r>
  <r>
    <x v="0"/>
    <x v="16"/>
    <x v="1"/>
    <x v="23"/>
    <x v="23"/>
    <x v="70"/>
    <n v="8.14"/>
    <n v="1.4652000000000001"/>
    <x v="2"/>
    <n v="9.6052"/>
    <x v="1"/>
  </r>
  <r>
    <x v="1"/>
    <x v="16"/>
    <x v="1"/>
    <x v="23"/>
    <x v="23"/>
    <x v="26"/>
    <n v="8.14"/>
    <n v="1.4652000000000001"/>
    <x v="2"/>
    <n v="9.6052"/>
    <x v="1"/>
  </r>
  <r>
    <x v="2"/>
    <x v="16"/>
    <x v="2"/>
    <x v="135"/>
    <x v="134"/>
    <x v="2"/>
    <m/>
    <m/>
    <x v="45"/>
    <n v="30"/>
    <x v="1"/>
  </r>
  <r>
    <x v="3"/>
    <x v="16"/>
    <x v="6"/>
    <x v="138"/>
    <x v="137"/>
    <x v="93"/>
    <m/>
    <m/>
    <x v="54"/>
    <n v="55"/>
    <x v="1"/>
  </r>
  <r>
    <x v="4"/>
    <x v="16"/>
    <x v="0"/>
    <x v="56"/>
    <x v="56"/>
    <x v="109"/>
    <n v="178.87"/>
    <n v="32.196599999999997"/>
    <x v="2"/>
    <n v="211.06659999999999"/>
    <x v="1"/>
  </r>
  <r>
    <x v="5"/>
    <x v="76"/>
    <x v="0"/>
    <x v="56"/>
    <x v="56"/>
    <x v="110"/>
    <n v="175.58"/>
    <n v="31.604400000000002"/>
    <x v="2"/>
    <n v="207.18440000000001"/>
    <x v="1"/>
  </r>
  <r>
    <x v="6"/>
    <x v="18"/>
    <x v="1"/>
    <x v="116"/>
    <x v="115"/>
    <x v="97"/>
    <m/>
    <m/>
    <x v="36"/>
    <n v="7.5"/>
    <x v="1"/>
  </r>
  <r>
    <x v="7"/>
    <x v="18"/>
    <x v="1"/>
    <x v="144"/>
    <x v="143"/>
    <x v="111"/>
    <m/>
    <m/>
    <x v="55"/>
    <n v="5.2"/>
    <x v="1"/>
  </r>
  <r>
    <x v="8"/>
    <x v="18"/>
    <x v="1"/>
    <x v="144"/>
    <x v="143"/>
    <x v="112"/>
    <m/>
    <m/>
    <x v="55"/>
    <n v="5.2"/>
    <x v="1"/>
  </r>
  <r>
    <x v="9"/>
    <x v="18"/>
    <x v="5"/>
    <x v="145"/>
    <x v="144"/>
    <x v="113"/>
    <m/>
    <m/>
    <x v="56"/>
    <n v="65"/>
    <x v="1"/>
  </r>
  <r>
    <x v="10"/>
    <x v="18"/>
    <x v="0"/>
    <x v="146"/>
    <x v="145"/>
    <x v="114"/>
    <n v="185.25"/>
    <n v="33.344999999999999"/>
    <x v="2"/>
    <n v="218.595"/>
    <x v="1"/>
  </r>
  <r>
    <x v="11"/>
    <x v="18"/>
    <x v="1"/>
    <x v="144"/>
    <x v="143"/>
    <x v="115"/>
    <m/>
    <m/>
    <x v="55"/>
    <n v="5.2"/>
    <x v="1"/>
  </r>
  <r>
    <x v="12"/>
    <x v="18"/>
    <x v="1"/>
    <x v="144"/>
    <x v="143"/>
    <x v="116"/>
    <n v="4.41"/>
    <n v="0.79379999999999995"/>
    <x v="2"/>
    <n v="5.2038000000000002"/>
    <x v="1"/>
  </r>
  <r>
    <x v="13"/>
    <x v="18"/>
    <x v="1"/>
    <x v="144"/>
    <x v="143"/>
    <x v="117"/>
    <n v="4.41"/>
    <n v="0.79379999999999995"/>
    <x v="2"/>
    <n v="5.2038000000000002"/>
    <x v="1"/>
  </r>
  <r>
    <x v="14"/>
    <x v="18"/>
    <x v="2"/>
    <x v="147"/>
    <x v="146"/>
    <x v="3"/>
    <m/>
    <m/>
    <x v="57"/>
    <n v="26.5"/>
    <x v="1"/>
  </r>
  <r>
    <x v="15"/>
    <x v="18"/>
    <x v="0"/>
    <x v="148"/>
    <x v="147"/>
    <x v="118"/>
    <m/>
    <m/>
    <x v="58"/>
    <n v="171.5"/>
    <x v="1"/>
  </r>
  <r>
    <x v="16"/>
    <x v="19"/>
    <x v="3"/>
    <x v="149"/>
    <x v="148"/>
    <x v="119"/>
    <m/>
    <m/>
    <x v="59"/>
    <n v="120"/>
    <x v="1"/>
  </r>
  <r>
    <x v="0"/>
    <x v="19"/>
    <x v="2"/>
    <x v="150"/>
    <x v="149"/>
    <x v="2"/>
    <m/>
    <m/>
    <x v="60"/>
    <n v="14"/>
    <x v="1"/>
  </r>
  <r>
    <x v="1"/>
    <x v="60"/>
    <x v="3"/>
    <x v="151"/>
    <x v="150"/>
    <x v="119"/>
    <n v="260.11"/>
    <n v="46.819800000000001"/>
    <x v="61"/>
    <n v="319.9298"/>
    <x v="1"/>
  </r>
  <r>
    <x v="2"/>
    <x v="60"/>
    <x v="0"/>
    <x v="152"/>
    <x v="151"/>
    <x v="120"/>
    <m/>
    <m/>
    <x v="62"/>
    <n v="190"/>
    <x v="1"/>
  </r>
  <r>
    <x v="3"/>
    <x v="60"/>
    <x v="2"/>
    <x v="153"/>
    <x v="152"/>
    <x v="2"/>
    <n v="22.03"/>
    <n v="3.9654000000000003"/>
    <x v="2"/>
    <n v="25.9954"/>
    <x v="1"/>
  </r>
  <r>
    <x v="4"/>
    <x v="60"/>
    <x v="1"/>
    <x v="144"/>
    <x v="143"/>
    <x v="117"/>
    <n v="4.41"/>
    <n v="0.79379999999999995"/>
    <x v="2"/>
    <n v="5.2038000000000002"/>
    <x v="1"/>
  </r>
  <r>
    <x v="5"/>
    <x v="60"/>
    <x v="1"/>
    <x v="144"/>
    <x v="143"/>
    <x v="116"/>
    <n v="4.41"/>
    <n v="0.79379999999999995"/>
    <x v="2"/>
    <n v="5.2038000000000002"/>
    <x v="1"/>
  </r>
  <r>
    <x v="6"/>
    <x v="60"/>
    <x v="1"/>
    <x v="144"/>
    <x v="143"/>
    <x v="121"/>
    <n v="4.41"/>
    <n v="0.79379999999999995"/>
    <x v="2"/>
    <n v="5.2038000000000002"/>
    <x v="1"/>
  </r>
  <r>
    <x v="7"/>
    <x v="60"/>
    <x v="0"/>
    <x v="154"/>
    <x v="153"/>
    <x v="122"/>
    <m/>
    <m/>
    <x v="63"/>
    <n v="100"/>
    <x v="1"/>
  </r>
  <r>
    <x v="8"/>
    <x v="60"/>
    <x v="1"/>
    <x v="144"/>
    <x v="143"/>
    <x v="112"/>
    <n v="4.41"/>
    <n v="0.79379999999999995"/>
    <x v="2"/>
    <n v="5.2038000000000002"/>
    <x v="1"/>
  </r>
  <r>
    <x v="9"/>
    <x v="60"/>
    <x v="1"/>
    <x v="144"/>
    <x v="143"/>
    <x v="111"/>
    <n v="4.41"/>
    <n v="0.79379999999999995"/>
    <x v="2"/>
    <n v="5.2038000000000002"/>
    <x v="1"/>
  </r>
  <r>
    <x v="10"/>
    <x v="61"/>
    <x v="9"/>
    <x v="155"/>
    <x v="154"/>
    <x v="123"/>
    <m/>
    <m/>
    <x v="64"/>
    <n v="19"/>
    <x v="1"/>
  </r>
  <r>
    <x v="11"/>
    <x v="61"/>
    <x v="9"/>
    <x v="155"/>
    <x v="154"/>
    <x v="124"/>
    <m/>
    <m/>
    <x v="65"/>
    <n v="21"/>
    <x v="1"/>
  </r>
  <r>
    <x v="12"/>
    <x v="62"/>
    <x v="2"/>
    <x v="156"/>
    <x v="155"/>
    <x v="2"/>
    <n v="26.27"/>
    <n v="4.7286000000000001"/>
    <x v="2"/>
    <n v="30.9986"/>
    <x v="1"/>
  </r>
  <r>
    <x v="13"/>
    <x v="62"/>
    <x v="3"/>
    <x v="103"/>
    <x v="102"/>
    <x v="72"/>
    <n v="119.24"/>
    <n v="21.463199999999997"/>
    <x v="2"/>
    <n v="140.70319999999998"/>
    <x v="1"/>
  </r>
  <r>
    <x v="14"/>
    <x v="62"/>
    <x v="0"/>
    <x v="56"/>
    <x v="56"/>
    <x v="125"/>
    <n v="176.28"/>
    <n v="31.730399999999999"/>
    <x v="2"/>
    <n v="208.0104"/>
    <x v="1"/>
  </r>
  <r>
    <x v="15"/>
    <x v="20"/>
    <x v="2"/>
    <x v="135"/>
    <x v="134"/>
    <x v="2"/>
    <m/>
    <m/>
    <x v="45"/>
    <n v="30"/>
    <x v="1"/>
  </r>
  <r>
    <x v="0"/>
    <x v="20"/>
    <x v="1"/>
    <x v="23"/>
    <x v="23"/>
    <x v="70"/>
    <n v="8.14"/>
    <n v="1.4652000000000001"/>
    <x v="2"/>
    <n v="9.6052"/>
    <x v="1"/>
  </r>
  <r>
    <x v="1"/>
    <x v="77"/>
    <x v="2"/>
    <x v="63"/>
    <x v="63"/>
    <x v="2"/>
    <n v="19.41"/>
    <n v="3.49"/>
    <x v="2"/>
    <n v="22.9"/>
    <x v="2"/>
  </r>
  <r>
    <x v="2"/>
    <x v="77"/>
    <x v="2"/>
    <x v="157"/>
    <x v="156"/>
    <x v="3"/>
    <n v="33.049999999999997"/>
    <n v="5.95"/>
    <x v="2"/>
    <n v="39"/>
    <x v="2"/>
  </r>
  <r>
    <x v="3"/>
    <x v="78"/>
    <x v="2"/>
    <x v="158"/>
    <x v="157"/>
    <x v="2"/>
    <n v="33.9"/>
    <n v="6.1"/>
    <x v="2"/>
    <n v="40"/>
    <x v="2"/>
  </r>
  <r>
    <x v="4"/>
    <x v="21"/>
    <x v="2"/>
    <x v="35"/>
    <x v="35"/>
    <x v="2"/>
    <n v="40.31"/>
    <n v="7.26"/>
    <x v="66"/>
    <n v="52"/>
    <x v="2"/>
  </r>
  <r>
    <x v="5"/>
    <x v="22"/>
    <x v="2"/>
    <x v="159"/>
    <x v="158"/>
    <x v="2"/>
    <n v="24.15"/>
    <n v="4.3499999999999996"/>
    <x v="2"/>
    <n v="28.5"/>
    <x v="2"/>
  </r>
  <r>
    <x v="6"/>
    <x v="22"/>
    <x v="2"/>
    <x v="38"/>
    <x v="38"/>
    <x v="3"/>
    <n v="30.95"/>
    <n v="5.57"/>
    <x v="21"/>
    <n v="39"/>
    <x v="2"/>
  </r>
  <r>
    <x v="7"/>
    <x v="23"/>
    <x v="2"/>
    <x v="35"/>
    <x v="35"/>
    <x v="2"/>
    <n v="37.21"/>
    <n v="6.7"/>
    <x v="67"/>
    <n v="48"/>
    <x v="2"/>
  </r>
  <r>
    <x v="8"/>
    <x v="63"/>
    <x v="2"/>
    <x v="90"/>
    <x v="89"/>
    <x v="3"/>
    <n v="5.79"/>
    <n v="1.04"/>
    <x v="68"/>
    <n v="6.99"/>
    <x v="2"/>
  </r>
  <r>
    <x v="9"/>
    <x v="26"/>
    <x v="7"/>
    <x v="160"/>
    <x v="159"/>
    <x v="126"/>
    <n v="8.48"/>
    <n v="1.53"/>
    <x v="2"/>
    <n v="10.01"/>
    <x v="3"/>
  </r>
  <r>
    <x v="10"/>
    <x v="26"/>
    <x v="7"/>
    <x v="160"/>
    <x v="159"/>
    <x v="27"/>
    <n v="9.32"/>
    <n v="1.68"/>
    <x v="2"/>
    <n v="11"/>
    <x v="3"/>
  </r>
  <r>
    <x v="11"/>
    <x v="26"/>
    <x v="2"/>
    <x v="161"/>
    <x v="160"/>
    <x v="2"/>
    <m/>
    <m/>
    <x v="69"/>
    <n v="10.5"/>
    <x v="3"/>
  </r>
  <r>
    <x v="12"/>
    <x v="66"/>
    <x v="4"/>
    <x v="162"/>
    <x v="161"/>
    <x v="101"/>
    <m/>
    <m/>
    <x v="70"/>
    <n v="2.5"/>
    <x v="3"/>
  </r>
  <r>
    <x v="13"/>
    <x v="66"/>
    <x v="2"/>
    <x v="163"/>
    <x v="162"/>
    <x v="32"/>
    <m/>
    <m/>
    <x v="71"/>
    <n v="5"/>
    <x v="3"/>
  </r>
  <r>
    <x v="14"/>
    <x v="66"/>
    <x v="2"/>
    <x v="164"/>
    <x v="163"/>
    <x v="2"/>
    <m/>
    <m/>
    <x v="61"/>
    <n v="13"/>
    <x v="3"/>
  </r>
  <r>
    <x v="15"/>
    <x v="66"/>
    <x v="2"/>
    <x v="165"/>
    <x v="164"/>
    <x v="3"/>
    <m/>
    <m/>
    <x v="34"/>
    <n v="10"/>
    <x v="3"/>
  </r>
  <r>
    <x v="17"/>
    <x v="66"/>
    <x v="0"/>
    <x v="166"/>
    <x v="165"/>
    <x v="127"/>
    <n v="127.12"/>
    <n v="22.88"/>
    <x v="2"/>
    <n v="150"/>
    <x v="3"/>
  </r>
  <r>
    <x v="0"/>
    <x v="66"/>
    <x v="3"/>
    <x v="167"/>
    <x v="166"/>
    <x v="128"/>
    <n v="33.9"/>
    <n v="6.1"/>
    <x v="2"/>
    <n v="40"/>
    <x v="3"/>
  </r>
  <r>
    <x v="1"/>
    <x v="67"/>
    <x v="1"/>
    <x v="116"/>
    <x v="115"/>
    <x v="129"/>
    <m/>
    <m/>
    <x v="36"/>
    <n v="7.5"/>
    <x v="3"/>
  </r>
  <r>
    <x v="2"/>
    <x v="67"/>
    <x v="0"/>
    <x v="168"/>
    <x v="167"/>
    <x v="130"/>
    <n v="59.32"/>
    <n v="10.68"/>
    <x v="2"/>
    <n v="70"/>
    <x v="3"/>
  </r>
  <r>
    <x v="3"/>
    <x v="67"/>
    <x v="2"/>
    <x v="169"/>
    <x v="168"/>
    <x v="2"/>
    <n v="16.95"/>
    <n v="3.05"/>
    <x v="2"/>
    <n v="20"/>
    <x v="3"/>
  </r>
  <r>
    <x v="4"/>
    <x v="67"/>
    <x v="2"/>
    <x v="50"/>
    <x v="50"/>
    <x v="32"/>
    <n v="9.32"/>
    <n v="1.68"/>
    <x v="2"/>
    <n v="11"/>
    <x v="3"/>
  </r>
  <r>
    <x v="5"/>
    <x v="28"/>
    <x v="2"/>
    <x v="44"/>
    <x v="44"/>
    <x v="2"/>
    <n v="24.57"/>
    <n v="4.43"/>
    <x v="2"/>
    <n v="29"/>
    <x v="3"/>
  </r>
  <r>
    <x v="6"/>
    <x v="29"/>
    <x v="0"/>
    <x v="56"/>
    <x v="56"/>
    <x v="131"/>
    <n v="42.37"/>
    <n v="7.63"/>
    <x v="2"/>
    <n v="50"/>
    <x v="3"/>
  </r>
  <r>
    <x v="7"/>
    <x v="29"/>
    <x v="6"/>
    <x v="170"/>
    <x v="169"/>
    <x v="16"/>
    <n v="42.37"/>
    <n v="7.63"/>
    <x v="2"/>
    <n v="50"/>
    <x v="3"/>
  </r>
  <r>
    <x v="8"/>
    <x v="29"/>
    <x v="2"/>
    <x v="45"/>
    <x v="45"/>
    <x v="32"/>
    <m/>
    <m/>
    <x v="36"/>
    <n v="7.5"/>
    <x v="3"/>
  </r>
  <r>
    <x v="9"/>
    <x v="29"/>
    <x v="2"/>
    <x v="46"/>
    <x v="46"/>
    <x v="2"/>
    <n v="25.85"/>
    <n v="4.6500000000000004"/>
    <x v="2"/>
    <n v="30.5"/>
    <x v="3"/>
  </r>
  <r>
    <x v="10"/>
    <x v="29"/>
    <x v="2"/>
    <x v="47"/>
    <x v="47"/>
    <x v="3"/>
    <n v="9.32"/>
    <n v="1.68"/>
    <x v="2"/>
    <n v="11"/>
    <x v="3"/>
  </r>
  <r>
    <x v="11"/>
    <x v="30"/>
    <x v="3"/>
    <x v="52"/>
    <x v="52"/>
    <x v="36"/>
    <n v="76.27"/>
    <n v="13.73"/>
    <x v="2"/>
    <n v="90"/>
    <x v="3"/>
  </r>
  <r>
    <x v="12"/>
    <x v="30"/>
    <x v="2"/>
    <x v="49"/>
    <x v="49"/>
    <x v="3"/>
    <n v="12.71"/>
    <n v="2.29"/>
    <x v="2"/>
    <n v="15"/>
    <x v="3"/>
  </r>
  <r>
    <x v="13"/>
    <x v="30"/>
    <x v="2"/>
    <x v="48"/>
    <x v="48"/>
    <x v="2"/>
    <n v="30.08"/>
    <n v="5.42"/>
    <x v="2"/>
    <n v="35.5"/>
    <x v="3"/>
  </r>
  <r>
    <x v="14"/>
    <x v="31"/>
    <x v="2"/>
    <x v="53"/>
    <x v="53"/>
    <x v="32"/>
    <n v="9.32"/>
    <n v="1.68"/>
    <x v="2"/>
    <n v="11"/>
    <x v="3"/>
  </r>
  <r>
    <x v="15"/>
    <x v="31"/>
    <x v="3"/>
    <x v="55"/>
    <x v="55"/>
    <x v="37"/>
    <n v="67.8"/>
    <n v="12.2"/>
    <x v="2"/>
    <n v="80"/>
    <x v="3"/>
  </r>
  <r>
    <x v="17"/>
    <x v="31"/>
    <x v="2"/>
    <x v="54"/>
    <x v="54"/>
    <x v="2"/>
    <n v="29.66"/>
    <n v="5.34"/>
    <x v="2"/>
    <n v="35"/>
    <x v="3"/>
  </r>
  <r>
    <x v="0"/>
    <x v="32"/>
    <x v="2"/>
    <x v="57"/>
    <x v="57"/>
    <x v="32"/>
    <m/>
    <m/>
    <x v="15"/>
    <n v="12"/>
    <x v="3"/>
  </r>
  <r>
    <x v="1"/>
    <x v="32"/>
    <x v="2"/>
    <x v="58"/>
    <x v="58"/>
    <x v="2"/>
    <n v="24.58"/>
    <n v="4.42"/>
    <x v="2"/>
    <n v="29"/>
    <x v="3"/>
  </r>
  <r>
    <x v="2"/>
    <x v="33"/>
    <x v="2"/>
    <x v="54"/>
    <x v="54"/>
    <x v="32"/>
    <n v="29.66"/>
    <n v="5.34"/>
    <x v="2"/>
    <n v="35"/>
    <x v="3"/>
  </r>
  <r>
    <x v="3"/>
    <x v="33"/>
    <x v="2"/>
    <x v="58"/>
    <x v="58"/>
    <x v="2"/>
    <n v="8.0500000000000007"/>
    <n v="1.45"/>
    <x v="2"/>
    <n v="9.5"/>
    <x v="3"/>
  </r>
  <r>
    <x v="4"/>
    <x v="34"/>
    <x v="2"/>
    <x v="58"/>
    <x v="58"/>
    <x v="2"/>
    <n v="13.14"/>
    <n v="2.36"/>
    <x v="2"/>
    <n v="15.5"/>
    <x v="3"/>
  </r>
  <r>
    <x v="5"/>
    <x v="34"/>
    <x v="2"/>
    <x v="50"/>
    <x v="50"/>
    <x v="32"/>
    <n v="8.0500000000000007"/>
    <n v="1.45"/>
    <x v="2"/>
    <n v="9.5"/>
    <x v="3"/>
  </r>
  <r>
    <x v="6"/>
    <x v="34"/>
    <x v="2"/>
    <x v="59"/>
    <x v="59"/>
    <x v="3"/>
    <n v="14.4"/>
    <n v="2.6"/>
    <x v="2"/>
    <n v="17"/>
    <x v="3"/>
  </r>
  <r>
    <x v="7"/>
    <x v="35"/>
    <x v="2"/>
    <x v="45"/>
    <x v="45"/>
    <x v="32"/>
    <m/>
    <m/>
    <x v="14"/>
    <n v="9.5"/>
    <x v="3"/>
  </r>
  <r>
    <x v="8"/>
    <x v="35"/>
    <x v="2"/>
    <x v="60"/>
    <x v="60"/>
    <x v="2"/>
    <n v="21.61"/>
    <n v="3.89"/>
    <x v="2"/>
    <n v="25.5"/>
    <x v="3"/>
  </r>
  <r>
    <x v="9"/>
    <x v="35"/>
    <x v="2"/>
    <x v="58"/>
    <x v="58"/>
    <x v="3"/>
    <n v="8.9"/>
    <n v="1.6"/>
    <x v="2"/>
    <n v="10.5"/>
    <x v="3"/>
  </r>
  <r>
    <x v="10"/>
    <x v="36"/>
    <x v="2"/>
    <x v="56"/>
    <x v="56"/>
    <x v="32"/>
    <m/>
    <m/>
    <x v="72"/>
    <n v="7.9"/>
    <x v="3"/>
  </r>
  <r>
    <x v="11"/>
    <x v="36"/>
    <x v="0"/>
    <x v="56"/>
    <x v="56"/>
    <x v="132"/>
    <n v="182.92"/>
    <n v="32.93"/>
    <x v="2"/>
    <n v="215.85"/>
    <x v="3"/>
  </r>
  <r>
    <x v="12"/>
    <x v="36"/>
    <x v="3"/>
    <x v="61"/>
    <x v="61"/>
    <x v="36"/>
    <n v="190.68"/>
    <n v="34.32"/>
    <x v="2"/>
    <n v="225"/>
    <x v="3"/>
  </r>
  <r>
    <x v="13"/>
    <x v="36"/>
    <x v="5"/>
    <x v="62"/>
    <x v="62"/>
    <x v="133"/>
    <n v="147.46"/>
    <n v="26.54"/>
    <x v="2"/>
    <n v="174"/>
    <x v="3"/>
  </r>
  <r>
    <x v="14"/>
    <x v="37"/>
    <x v="2"/>
    <x v="171"/>
    <x v="170"/>
    <x v="2"/>
    <n v="16.100000000000001"/>
    <n v="2.9"/>
    <x v="2"/>
    <n v="19"/>
    <x v="3"/>
  </r>
  <r>
    <x v="15"/>
    <x v="37"/>
    <x v="3"/>
    <x v="172"/>
    <x v="171"/>
    <x v="134"/>
    <n v="105.93"/>
    <n v="19.07"/>
    <x v="2"/>
    <n v="125"/>
    <x v="3"/>
  </r>
  <r>
    <x v="17"/>
    <x v="37"/>
    <x v="0"/>
    <x v="173"/>
    <x v="172"/>
    <x v="135"/>
    <n v="84.74"/>
    <n v="15.25"/>
    <x v="2"/>
    <n v="99.99"/>
    <x v="3"/>
  </r>
  <r>
    <x v="0"/>
    <x v="37"/>
    <x v="1"/>
    <x v="116"/>
    <x v="115"/>
    <x v="134"/>
    <m/>
    <m/>
    <x v="36"/>
    <n v="7.5"/>
    <x v="3"/>
  </r>
  <r>
    <x v="1"/>
    <x v="37"/>
    <x v="1"/>
    <x v="1"/>
    <x v="1"/>
    <x v="1"/>
    <m/>
    <m/>
    <x v="1"/>
    <n v="3"/>
    <x v="3"/>
  </r>
  <r>
    <x v="2"/>
    <x v="37"/>
    <x v="1"/>
    <x v="8"/>
    <x v="8"/>
    <x v="8"/>
    <n v="9.32"/>
    <n v="1.68"/>
    <x v="2"/>
    <n v="11"/>
    <x v="3"/>
  </r>
  <r>
    <x v="3"/>
    <x v="37"/>
    <x v="1"/>
    <x v="8"/>
    <x v="8"/>
    <x v="13"/>
    <n v="4.66"/>
    <n v="0.84"/>
    <x v="2"/>
    <n v="5.5"/>
    <x v="3"/>
  </r>
  <r>
    <x v="4"/>
    <x v="38"/>
    <x v="1"/>
    <x v="116"/>
    <x v="115"/>
    <x v="136"/>
    <m/>
    <m/>
    <x v="36"/>
    <n v="7.5"/>
    <x v="3"/>
  </r>
  <r>
    <x v="5"/>
    <x v="38"/>
    <x v="1"/>
    <x v="116"/>
    <x v="115"/>
    <x v="129"/>
    <m/>
    <m/>
    <x v="36"/>
    <n v="7.5"/>
    <x v="3"/>
  </r>
  <r>
    <x v="6"/>
    <x v="38"/>
    <x v="1"/>
    <x v="116"/>
    <x v="115"/>
    <x v="137"/>
    <m/>
    <m/>
    <x v="36"/>
    <n v="7.5"/>
    <x v="3"/>
  </r>
  <r>
    <x v="7"/>
    <x v="38"/>
    <x v="0"/>
    <x v="16"/>
    <x v="16"/>
    <x v="138"/>
    <n v="119.07"/>
    <n v="21.43"/>
    <x v="2"/>
    <n v="140.5"/>
    <x v="3"/>
  </r>
  <r>
    <x v="8"/>
    <x v="38"/>
    <x v="0"/>
    <x v="16"/>
    <x v="16"/>
    <x v="139"/>
    <n v="16.95"/>
    <n v="3.05"/>
    <x v="2"/>
    <n v="20"/>
    <x v="3"/>
  </r>
  <r>
    <x v="9"/>
    <x v="38"/>
    <x v="2"/>
    <x v="174"/>
    <x v="173"/>
    <x v="2"/>
    <m/>
    <m/>
    <x v="60"/>
    <n v="14"/>
    <x v="3"/>
  </r>
  <r>
    <x v="10"/>
    <x v="38"/>
    <x v="0"/>
    <x v="175"/>
    <x v="174"/>
    <x v="140"/>
    <n v="101.69"/>
    <n v="18.309999999999999"/>
    <x v="2"/>
    <n v="120"/>
    <x v="3"/>
  </r>
  <r>
    <x v="11"/>
    <x v="41"/>
    <x v="1"/>
    <x v="176"/>
    <x v="175"/>
    <x v="141"/>
    <m/>
    <m/>
    <x v="73"/>
    <n v="3.9"/>
    <x v="3"/>
  </r>
  <r>
    <x v="12"/>
    <x v="41"/>
    <x v="1"/>
    <x v="176"/>
    <x v="175"/>
    <x v="142"/>
    <m/>
    <m/>
    <x v="73"/>
    <n v="3.9"/>
    <x v="3"/>
  </r>
  <r>
    <x v="13"/>
    <x v="41"/>
    <x v="0"/>
    <x v="177"/>
    <x v="176"/>
    <x v="143"/>
    <n v="78.81"/>
    <n v="14.19"/>
    <x v="2"/>
    <n v="93"/>
    <x v="3"/>
  </r>
  <r>
    <x v="14"/>
    <x v="41"/>
    <x v="2"/>
    <x v="178"/>
    <x v="177"/>
    <x v="3"/>
    <n v="10.17"/>
    <n v="1.83"/>
    <x v="2"/>
    <n v="12"/>
    <x v="3"/>
  </r>
  <r>
    <x v="15"/>
    <x v="41"/>
    <x v="3"/>
    <x v="178"/>
    <x v="177"/>
    <x v="144"/>
    <n v="84.75"/>
    <n v="15.25"/>
    <x v="2"/>
    <n v="100"/>
    <x v="3"/>
  </r>
  <r>
    <x v="0"/>
    <x v="41"/>
    <x v="2"/>
    <x v="178"/>
    <x v="177"/>
    <x v="2"/>
    <n v="24.15"/>
    <n v="4.3499999999999996"/>
    <x v="2"/>
    <n v="28.5"/>
    <x v="3"/>
  </r>
  <r>
    <x v="1"/>
    <x v="42"/>
    <x v="4"/>
    <x v="179"/>
    <x v="178"/>
    <x v="101"/>
    <m/>
    <m/>
    <x v="74"/>
    <n v="2"/>
    <x v="3"/>
  </r>
  <r>
    <x v="2"/>
    <x v="42"/>
    <x v="1"/>
    <x v="176"/>
    <x v="175"/>
    <x v="145"/>
    <m/>
    <m/>
    <x v="73"/>
    <n v="3.9"/>
    <x v="3"/>
  </r>
  <r>
    <x v="3"/>
    <x v="42"/>
    <x v="1"/>
    <x v="176"/>
    <x v="175"/>
    <x v="142"/>
    <m/>
    <m/>
    <x v="73"/>
    <n v="3.9"/>
    <x v="3"/>
  </r>
  <r>
    <x v="4"/>
    <x v="42"/>
    <x v="0"/>
    <x v="180"/>
    <x v="179"/>
    <x v="146"/>
    <n v="148.31"/>
    <n v="26.69"/>
    <x v="2"/>
    <n v="175"/>
    <x v="3"/>
  </r>
  <r>
    <x v="5"/>
    <x v="43"/>
    <x v="2"/>
    <x v="169"/>
    <x v="168"/>
    <x v="2"/>
    <m/>
    <m/>
    <x v="49"/>
    <n v="6"/>
    <x v="3"/>
  </r>
  <r>
    <x v="6"/>
    <x v="44"/>
    <x v="4"/>
    <x v="181"/>
    <x v="180"/>
    <x v="147"/>
    <m/>
    <m/>
    <x v="70"/>
    <n v="2.5"/>
    <x v="3"/>
  </r>
  <r>
    <x v="7"/>
    <x v="46"/>
    <x v="2"/>
    <x v="169"/>
    <x v="168"/>
    <x v="32"/>
    <m/>
    <m/>
    <x v="50"/>
    <n v="4"/>
    <x v="3"/>
  </r>
  <r>
    <x v="8"/>
    <x v="46"/>
    <x v="0"/>
    <x v="56"/>
    <x v="56"/>
    <x v="148"/>
    <n v="127.12"/>
    <n v="22.88"/>
    <x v="2"/>
    <n v="150"/>
    <x v="3"/>
  </r>
  <r>
    <x v="9"/>
    <x v="46"/>
    <x v="2"/>
    <x v="169"/>
    <x v="168"/>
    <x v="2"/>
    <n v="16.95"/>
    <n v="3.05"/>
    <x v="2"/>
    <n v="20"/>
    <x v="3"/>
  </r>
  <r>
    <x v="10"/>
    <x v="70"/>
    <x v="2"/>
    <x v="182"/>
    <x v="181"/>
    <x v="2"/>
    <m/>
    <m/>
    <x v="75"/>
    <n v="37"/>
    <x v="3"/>
  </r>
  <r>
    <x v="11"/>
    <x v="70"/>
    <x v="3"/>
    <x v="167"/>
    <x v="166"/>
    <x v="128"/>
    <n v="33.9"/>
    <n v="6.1"/>
    <x v="2"/>
    <n v="40"/>
    <x v="3"/>
  </r>
  <r>
    <x v="12"/>
    <x v="47"/>
    <x v="6"/>
    <x v="170"/>
    <x v="169"/>
    <x v="16"/>
    <n v="42.37"/>
    <n v="7.63"/>
    <x v="2"/>
    <n v="50"/>
    <x v="3"/>
  </r>
  <r>
    <x v="13"/>
    <x v="48"/>
    <x v="7"/>
    <x v="160"/>
    <x v="159"/>
    <x v="27"/>
    <n v="9.32"/>
    <n v="1.68"/>
    <x v="2"/>
    <n v="11"/>
    <x v="0"/>
  </r>
  <r>
    <x v="14"/>
    <x v="72"/>
    <x v="0"/>
    <x v="56"/>
    <x v="56"/>
    <x v="149"/>
    <n v="152.25"/>
    <n v="27.4"/>
    <x v="2"/>
    <n v="179.65"/>
    <x v="0"/>
  </r>
  <r>
    <x v="15"/>
    <x v="72"/>
    <x v="4"/>
    <x v="179"/>
    <x v="178"/>
    <x v="101"/>
    <m/>
    <m/>
    <x v="74"/>
    <n v="2"/>
    <x v="0"/>
  </r>
  <r>
    <x v="0"/>
    <x v="49"/>
    <x v="2"/>
    <x v="183"/>
    <x v="182"/>
    <x v="2"/>
    <m/>
    <m/>
    <x v="61"/>
    <n v="13"/>
    <x v="0"/>
  </r>
  <r>
    <x v="1"/>
    <x v="49"/>
    <x v="2"/>
    <x v="184"/>
    <x v="183"/>
    <x v="2"/>
    <n v="18.64"/>
    <n v="3.36"/>
    <x v="2"/>
    <n v="22"/>
    <x v="0"/>
  </r>
  <r>
    <x v="2"/>
    <x v="50"/>
    <x v="2"/>
    <x v="185"/>
    <x v="184"/>
    <x v="2"/>
    <m/>
    <m/>
    <x v="65"/>
    <n v="21"/>
    <x v="0"/>
  </r>
  <r>
    <x v="3"/>
    <x v="50"/>
    <x v="2"/>
    <x v="185"/>
    <x v="184"/>
    <x v="3"/>
    <m/>
    <m/>
    <x v="76"/>
    <n v="30.5"/>
    <x v="0"/>
  </r>
  <r>
    <x v="4"/>
    <x v="50"/>
    <x v="0"/>
    <x v="166"/>
    <x v="165"/>
    <x v="129"/>
    <n v="142.37"/>
    <n v="25.63"/>
    <x v="2"/>
    <n v="168"/>
    <x v="0"/>
  </r>
  <r>
    <x v="5"/>
    <x v="51"/>
    <x v="2"/>
    <x v="186"/>
    <x v="185"/>
    <x v="2"/>
    <m/>
    <m/>
    <x v="77"/>
    <n v="23"/>
    <x v="0"/>
  </r>
  <r>
    <x v="6"/>
    <x v="51"/>
    <x v="3"/>
    <x v="187"/>
    <x v="186"/>
    <x v="150"/>
    <m/>
    <m/>
    <x v="78"/>
    <n v="40"/>
    <x v="0"/>
  </r>
  <r>
    <x v="7"/>
    <x v="51"/>
    <x v="1"/>
    <x v="116"/>
    <x v="115"/>
    <x v="129"/>
    <m/>
    <m/>
    <x v="36"/>
    <n v="7.5"/>
    <x v="0"/>
  </r>
  <r>
    <x v="8"/>
    <x v="51"/>
    <x v="1"/>
    <x v="116"/>
    <x v="115"/>
    <x v="151"/>
    <m/>
    <m/>
    <x v="36"/>
    <n v="7.5"/>
    <x v="0"/>
  </r>
  <r>
    <x v="9"/>
    <x v="51"/>
    <x v="1"/>
    <x v="116"/>
    <x v="115"/>
    <x v="152"/>
    <m/>
    <m/>
    <x v="36"/>
    <n v="7.5"/>
    <x v="0"/>
  </r>
  <r>
    <x v="10"/>
    <x v="51"/>
    <x v="1"/>
    <x v="116"/>
    <x v="115"/>
    <x v="153"/>
    <m/>
    <m/>
    <x v="36"/>
    <n v="7.5"/>
    <x v="0"/>
  </r>
  <r>
    <x v="11"/>
    <x v="51"/>
    <x v="2"/>
    <x v="188"/>
    <x v="187"/>
    <x v="2"/>
    <n v="21.19"/>
    <n v="3.81"/>
    <x v="2"/>
    <n v="25"/>
    <x v="0"/>
  </r>
  <r>
    <x v="12"/>
    <x v="51"/>
    <x v="3"/>
    <x v="189"/>
    <x v="188"/>
    <x v="129"/>
    <n v="127.12"/>
    <n v="22.88"/>
    <x v="2"/>
    <n v="150"/>
    <x v="0"/>
  </r>
  <r>
    <x v="13"/>
    <x v="52"/>
    <x v="2"/>
    <x v="190"/>
    <x v="189"/>
    <x v="32"/>
    <m/>
    <m/>
    <x v="79"/>
    <n v="7"/>
    <x v="0"/>
  </r>
  <r>
    <x v="14"/>
    <x v="0"/>
    <x v="0"/>
    <x v="56"/>
    <x v="56"/>
    <x v="154"/>
    <n v="177.96"/>
    <n v="32.03"/>
    <x v="2"/>
    <n v="209.99"/>
    <x v="0"/>
  </r>
  <r>
    <x v="15"/>
    <x v="0"/>
    <x v="4"/>
    <x v="191"/>
    <x v="190"/>
    <x v="101"/>
    <m/>
    <m/>
    <x v="70"/>
    <n v="2.5"/>
    <x v="0"/>
  </r>
  <r>
    <x v="0"/>
    <x v="0"/>
    <x v="4"/>
    <x v="192"/>
    <x v="191"/>
    <x v="101"/>
    <m/>
    <m/>
    <x v="1"/>
    <n v="3"/>
    <x v="0"/>
  </r>
  <r>
    <x v="1"/>
    <x v="1"/>
    <x v="2"/>
    <x v="193"/>
    <x v="192"/>
    <x v="32"/>
    <n v="21.61"/>
    <n v="3.89"/>
    <x v="2"/>
    <n v="25.5"/>
    <x v="0"/>
  </r>
  <r>
    <x v="2"/>
    <x v="1"/>
    <x v="5"/>
    <x v="194"/>
    <x v="193"/>
    <x v="155"/>
    <n v="38.979999999999997"/>
    <n v="7.02"/>
    <x v="2"/>
    <n v="46"/>
    <x v="0"/>
  </r>
  <r>
    <x v="3"/>
    <x v="2"/>
    <x v="5"/>
    <x v="195"/>
    <x v="194"/>
    <x v="155"/>
    <n v="58.47"/>
    <n v="10.53"/>
    <x v="2"/>
    <n v="69"/>
    <x v="0"/>
  </r>
  <r>
    <x v="4"/>
    <x v="3"/>
    <x v="0"/>
    <x v="196"/>
    <x v="195"/>
    <x v="156"/>
    <n v="165.25"/>
    <n v="29.75"/>
    <x v="2"/>
    <n v="195"/>
    <x v="0"/>
  </r>
  <r>
    <x v="5"/>
    <x v="3"/>
    <x v="3"/>
    <x v="197"/>
    <x v="196"/>
    <x v="157"/>
    <n v="152.66999999999999"/>
    <n v="27.48"/>
    <x v="80"/>
    <n v="200"/>
    <x v="0"/>
  </r>
  <r>
    <x v="6"/>
    <x v="4"/>
    <x v="0"/>
    <x v="56"/>
    <x v="56"/>
    <x v="158"/>
    <n v="169.58"/>
    <n v="30.52"/>
    <x v="2"/>
    <n v="200.10000000000002"/>
    <x v="0"/>
  </r>
  <r>
    <x v="7"/>
    <x v="5"/>
    <x v="7"/>
    <x v="160"/>
    <x v="159"/>
    <x v="27"/>
    <n v="9.32"/>
    <n v="1.68"/>
    <x v="2"/>
    <n v="11"/>
    <x v="0"/>
  </r>
  <r>
    <x v="8"/>
    <x v="55"/>
    <x v="10"/>
    <x v="198"/>
    <x v="197"/>
    <x v="159"/>
    <m/>
    <m/>
    <x v="45"/>
    <n v="30"/>
    <x v="0"/>
  </r>
  <r>
    <x v="9"/>
    <x v="58"/>
    <x v="0"/>
    <x v="56"/>
    <x v="56"/>
    <x v="160"/>
    <n v="142.38999999999999"/>
    <n v="25.63"/>
    <x v="2"/>
    <n v="168.01999999999998"/>
    <x v="0"/>
  </r>
  <r>
    <x v="10"/>
    <x v="7"/>
    <x v="6"/>
    <x v="199"/>
    <x v="198"/>
    <x v="93"/>
    <n v="489.08"/>
    <n v="88.04"/>
    <x v="2"/>
    <n v="577.12"/>
    <x v="0"/>
  </r>
  <r>
    <x v="11"/>
    <x v="10"/>
    <x v="2"/>
    <x v="163"/>
    <x v="162"/>
    <x v="2"/>
    <m/>
    <m/>
    <x v="81"/>
    <n v="11"/>
    <x v="0"/>
  </r>
  <r>
    <x v="12"/>
    <x v="10"/>
    <x v="2"/>
    <x v="200"/>
    <x v="199"/>
    <x v="3"/>
    <m/>
    <m/>
    <x v="24"/>
    <n v="8"/>
    <x v="0"/>
  </r>
  <r>
    <x v="13"/>
    <x v="11"/>
    <x v="2"/>
    <x v="163"/>
    <x v="162"/>
    <x v="32"/>
    <m/>
    <m/>
    <x v="49"/>
    <n v="6"/>
    <x v="0"/>
  </r>
  <r>
    <x v="14"/>
    <x v="11"/>
    <x v="2"/>
    <x v="165"/>
    <x v="164"/>
    <x v="3"/>
    <m/>
    <m/>
    <x v="34"/>
    <n v="10"/>
    <x v="0"/>
  </r>
  <r>
    <x v="15"/>
    <x v="11"/>
    <x v="3"/>
    <x v="167"/>
    <x v="166"/>
    <x v="128"/>
    <n v="33.9"/>
    <n v="6.1"/>
    <x v="2"/>
    <n v="40"/>
    <x v="0"/>
  </r>
  <r>
    <x v="0"/>
    <x v="11"/>
    <x v="0"/>
    <x v="201"/>
    <x v="200"/>
    <x v="161"/>
    <n v="42.37"/>
    <n v="7.63"/>
    <x v="2"/>
    <n v="50"/>
    <x v="0"/>
  </r>
  <r>
    <x v="1"/>
    <x v="11"/>
    <x v="0"/>
    <x v="166"/>
    <x v="165"/>
    <x v="162"/>
    <n v="165.25"/>
    <n v="29.75"/>
    <x v="2"/>
    <n v="195"/>
    <x v="0"/>
  </r>
  <r>
    <x v="2"/>
    <x v="12"/>
    <x v="3"/>
    <x v="189"/>
    <x v="188"/>
    <x v="129"/>
    <n v="66.95"/>
    <n v="12.05"/>
    <x v="2"/>
    <n v="79"/>
    <x v="0"/>
  </r>
  <r>
    <x v="3"/>
    <x v="59"/>
    <x v="4"/>
    <x v="192"/>
    <x v="201"/>
    <x v="101"/>
    <m/>
    <n v="0"/>
    <x v="49"/>
    <n v="6"/>
    <x v="1"/>
  </r>
  <r>
    <x v="4"/>
    <x v="13"/>
    <x v="4"/>
    <x v="191"/>
    <x v="190"/>
    <x v="101"/>
    <m/>
    <n v="0"/>
    <x v="70"/>
    <n v="2.5"/>
    <x v="1"/>
  </r>
  <r>
    <x v="5"/>
    <x v="13"/>
    <x v="4"/>
    <x v="181"/>
    <x v="180"/>
    <x v="6"/>
    <m/>
    <n v="0"/>
    <x v="70"/>
    <n v="2.5"/>
    <x v="1"/>
  </r>
  <r>
    <x v="6"/>
    <x v="14"/>
    <x v="6"/>
    <x v="170"/>
    <x v="169"/>
    <x v="16"/>
    <n v="42.37"/>
    <n v="7.6265999999999989"/>
    <x v="2"/>
    <n v="49.996599999999994"/>
    <x v="1"/>
  </r>
  <r>
    <x v="7"/>
    <x v="15"/>
    <x v="4"/>
    <x v="162"/>
    <x v="161"/>
    <x v="101"/>
    <m/>
    <n v="0"/>
    <x v="49"/>
    <n v="6"/>
    <x v="1"/>
  </r>
  <r>
    <x v="8"/>
    <x v="15"/>
    <x v="1"/>
    <x v="176"/>
    <x v="175"/>
    <x v="163"/>
    <n v="4.24"/>
    <n v="0.76319999999999999"/>
    <x v="2"/>
    <n v="5.0032000000000005"/>
    <x v="1"/>
  </r>
  <r>
    <x v="9"/>
    <x v="15"/>
    <x v="1"/>
    <x v="176"/>
    <x v="175"/>
    <x v="163"/>
    <n v="4.24"/>
    <n v="0.76319999999999999"/>
    <x v="2"/>
    <n v="5.0032000000000005"/>
    <x v="1"/>
  </r>
  <r>
    <x v="10"/>
    <x v="15"/>
    <x v="2"/>
    <x v="202"/>
    <x v="202"/>
    <x v="2"/>
    <m/>
    <n v="0"/>
    <x v="25"/>
    <n v="20"/>
    <x v="1"/>
  </r>
  <r>
    <x v="11"/>
    <x v="14"/>
    <x v="0"/>
    <x v="56"/>
    <x v="56"/>
    <x v="164"/>
    <n v="165.25"/>
    <n v="29.744999999999997"/>
    <x v="2"/>
    <n v="194.995"/>
    <x v="1"/>
  </r>
  <r>
    <x v="12"/>
    <x v="16"/>
    <x v="4"/>
    <x v="203"/>
    <x v="203"/>
    <x v="6"/>
    <m/>
    <n v="0"/>
    <x v="50"/>
    <n v="4"/>
    <x v="1"/>
  </r>
  <r>
    <x v="13"/>
    <x v="16"/>
    <x v="4"/>
    <x v="162"/>
    <x v="161"/>
    <x v="101"/>
    <m/>
    <n v="0"/>
    <x v="29"/>
    <n v="22"/>
    <x v="1"/>
  </r>
  <r>
    <x v="14"/>
    <x v="76"/>
    <x v="0"/>
    <x v="56"/>
    <x v="56"/>
    <x v="165"/>
    <n v="128.19"/>
    <n v="23.074199999999998"/>
    <x v="2"/>
    <n v="151.26419999999999"/>
    <x v="1"/>
  </r>
  <r>
    <x v="15"/>
    <x v="18"/>
    <x v="1"/>
    <x v="176"/>
    <x v="175"/>
    <x v="163"/>
    <n v="4.24"/>
    <n v="0.76319999999999999"/>
    <x v="2"/>
    <n v="5.0032000000000005"/>
    <x v="1"/>
  </r>
  <r>
    <x v="0"/>
    <x v="19"/>
    <x v="11"/>
    <x v="204"/>
    <x v="204"/>
    <x v="101"/>
    <m/>
    <n v="0"/>
    <x v="82"/>
    <n v="6.5"/>
    <x v="1"/>
  </r>
  <r>
    <x v="1"/>
    <x v="19"/>
    <x v="7"/>
    <x v="160"/>
    <x v="159"/>
    <x v="27"/>
    <n v="9.32"/>
    <n v="1.6776"/>
    <x v="2"/>
    <n v="10.9976"/>
    <x v="1"/>
  </r>
  <r>
    <x v="2"/>
    <x v="60"/>
    <x v="2"/>
    <x v="164"/>
    <x v="163"/>
    <x v="2"/>
    <m/>
    <n v="0"/>
    <x v="61"/>
    <n v="13"/>
    <x v="1"/>
  </r>
  <r>
    <x v="3"/>
    <x v="60"/>
    <x v="2"/>
    <x v="165"/>
    <x v="164"/>
    <x v="3"/>
    <m/>
    <n v="0"/>
    <x v="83"/>
    <n v="14.5"/>
    <x v="1"/>
  </r>
  <r>
    <x v="4"/>
    <x v="60"/>
    <x v="0"/>
    <x v="166"/>
    <x v="165"/>
    <x v="166"/>
    <n v="169.49"/>
    <n v="30.508200000000002"/>
    <x v="2"/>
    <n v="199.9982"/>
    <x v="1"/>
  </r>
  <r>
    <x v="5"/>
    <x v="61"/>
    <x v="3"/>
    <x v="189"/>
    <x v="188"/>
    <x v="129"/>
    <n v="63.56"/>
    <n v="11.440799999999999"/>
    <x v="2"/>
    <n v="75.000799999999998"/>
    <x v="1"/>
  </r>
  <r>
    <x v="6"/>
    <x v="61"/>
    <x v="2"/>
    <x v="189"/>
    <x v="188"/>
    <x v="32"/>
    <n v="4.24"/>
    <n v="0.76319999999999999"/>
    <x v="2"/>
    <n v="5.0032000000000005"/>
    <x v="1"/>
  </r>
  <r>
    <x v="7"/>
    <x v="61"/>
    <x v="1"/>
    <x v="116"/>
    <x v="115"/>
    <x v="129"/>
    <m/>
    <n v="0"/>
    <x v="36"/>
    <n v="7.5"/>
    <x v="1"/>
  </r>
  <r>
    <x v="8"/>
    <x v="61"/>
    <x v="5"/>
    <x v="205"/>
    <x v="205"/>
    <x v="101"/>
    <m/>
    <n v="0"/>
    <x v="84"/>
    <n v="70"/>
    <x v="1"/>
  </r>
  <r>
    <x v="9"/>
    <x v="20"/>
    <x v="0"/>
    <x v="206"/>
    <x v="206"/>
    <x v="167"/>
    <n v="122.88"/>
    <n v="22.118399999999998"/>
    <x v="2"/>
    <n v="144.9984"/>
    <x v="1"/>
  </r>
  <r>
    <x v="10"/>
    <x v="79"/>
    <x v="2"/>
    <x v="207"/>
    <x v="207"/>
    <x v="2"/>
    <m/>
    <n v="0"/>
    <x v="85"/>
    <n v="31.5"/>
    <x v="1"/>
  </r>
  <r>
    <x v="11"/>
    <x v="79"/>
    <x v="3"/>
    <x v="167"/>
    <x v="208"/>
    <x v="128"/>
    <n v="33.9"/>
    <n v="6.1019999999999994"/>
    <x v="2"/>
    <n v="40.001999999999995"/>
    <x v="1"/>
  </r>
  <r>
    <x v="12"/>
    <x v="80"/>
    <x v="0"/>
    <x v="56"/>
    <x v="56"/>
    <x v="168"/>
    <n v="145.93"/>
    <n v="26.267399999999999"/>
    <x v="2"/>
    <n v="172.19740000000002"/>
    <x v="1"/>
  </r>
  <r>
    <x v="13"/>
    <x v="80"/>
    <x v="1"/>
    <x v="23"/>
    <x v="23"/>
    <x v="70"/>
    <n v="8.0500000000000007"/>
    <n v="1.4490000000000001"/>
    <x v="2"/>
    <n v="9.4990000000000006"/>
    <x v="1"/>
  </r>
  <r>
    <x v="14"/>
    <x v="80"/>
    <x v="2"/>
    <x v="135"/>
    <x v="134"/>
    <x v="2"/>
    <m/>
    <n v="0"/>
    <x v="27"/>
    <n v="25"/>
    <x v="1"/>
  </r>
  <r>
    <x v="15"/>
    <x v="80"/>
    <x v="7"/>
    <x v="91"/>
    <x v="90"/>
    <x v="27"/>
    <n v="7.63"/>
    <n v="1.3734"/>
    <x v="2"/>
    <n v="9.0033999999999992"/>
    <x v="1"/>
  </r>
  <r>
    <x v="0"/>
    <x v="80"/>
    <x v="6"/>
    <x v="134"/>
    <x v="133"/>
    <x v="93"/>
    <n v="368.26"/>
    <n v="66.286799999999999"/>
    <x v="2"/>
    <n v="434.54679999999996"/>
    <x v="1"/>
  </r>
  <r>
    <x v="1"/>
    <x v="81"/>
    <x v="2"/>
    <x v="208"/>
    <x v="209"/>
    <x v="2"/>
    <m/>
    <n v="0"/>
    <x v="25"/>
    <n v="20"/>
    <x v="1"/>
  </r>
  <r>
    <x v="2"/>
    <x v="82"/>
    <x v="2"/>
    <x v="98"/>
    <x v="97"/>
    <x v="2"/>
    <m/>
    <n v="0"/>
    <x v="86"/>
    <n v="27"/>
    <x v="1"/>
  </r>
  <r>
    <x v="3"/>
    <x v="83"/>
    <x v="0"/>
    <x v="56"/>
    <x v="56"/>
    <x v="169"/>
    <n v="169.48"/>
    <n v="30.506399999999996"/>
    <x v="2"/>
    <n v="199.98639999999997"/>
    <x v="1"/>
  </r>
  <r>
    <x v="4"/>
    <x v="84"/>
    <x v="7"/>
    <x v="91"/>
    <x v="90"/>
    <x v="27"/>
    <n v="7.63"/>
    <n v="1.3734"/>
    <x v="2"/>
    <n v="9.0033999999999992"/>
    <x v="1"/>
  </r>
  <r>
    <x v="5"/>
    <x v="84"/>
    <x v="2"/>
    <x v="104"/>
    <x v="103"/>
    <x v="2"/>
    <m/>
    <n v="0"/>
    <x v="7"/>
    <n v="24"/>
    <x v="1"/>
  </r>
  <r>
    <x v="6"/>
    <x v="85"/>
    <x v="1"/>
    <x v="23"/>
    <x v="23"/>
    <x v="70"/>
    <n v="8.0500000000000007"/>
    <n v="1.4490000000000001"/>
    <x v="2"/>
    <n v="9.4990000000000006"/>
    <x v="1"/>
  </r>
  <r>
    <x v="7"/>
    <x v="86"/>
    <x v="0"/>
    <x v="56"/>
    <x v="56"/>
    <x v="170"/>
    <n v="174.55"/>
    <n v="31.419"/>
    <x v="2"/>
    <n v="205.96900000000002"/>
    <x v="1"/>
  </r>
  <r>
    <x v="8"/>
    <x v="86"/>
    <x v="2"/>
    <x v="104"/>
    <x v="103"/>
    <x v="2"/>
    <m/>
    <n v="0"/>
    <x v="87"/>
    <n v="28"/>
    <x v="1"/>
  </r>
  <r>
    <x v="9"/>
    <x v="87"/>
    <x v="2"/>
    <x v="98"/>
    <x v="97"/>
    <x v="2"/>
    <m/>
    <n v="0"/>
    <x v="27"/>
    <n v="25"/>
    <x v="1"/>
  </r>
  <r>
    <x v="10"/>
    <x v="87"/>
    <x v="6"/>
    <x v="106"/>
    <x v="105"/>
    <x v="16"/>
    <n v="21.19"/>
    <n v="3.8142"/>
    <x v="2"/>
    <n v="25.004200000000001"/>
    <x v="1"/>
  </r>
  <r>
    <x v="11"/>
    <x v="88"/>
    <x v="0"/>
    <x v="56"/>
    <x v="56"/>
    <x v="171"/>
    <n v="181.37"/>
    <n v="32.646599999999999"/>
    <x v="2"/>
    <n v="214.01660000000001"/>
    <x v="1"/>
  </r>
  <r>
    <x v="12"/>
    <x v="88"/>
    <x v="2"/>
    <x v="98"/>
    <x v="97"/>
    <x v="2"/>
    <m/>
    <n v="0"/>
    <x v="77"/>
    <n v="23"/>
    <x v="1"/>
  </r>
  <r>
    <x v="13"/>
    <x v="88"/>
    <x v="7"/>
    <x v="91"/>
    <x v="90"/>
    <x v="27"/>
    <n v="8.0500000000000007"/>
    <n v="1.4490000000000001"/>
    <x v="2"/>
    <n v="9.4990000000000006"/>
    <x v="1"/>
  </r>
  <r>
    <x v="14"/>
    <x v="88"/>
    <x v="5"/>
    <x v="133"/>
    <x v="132"/>
    <x v="172"/>
    <n v="33.590000000000003"/>
    <n v="6.0462000000000007"/>
    <x v="40"/>
    <n v="42.996200000000002"/>
    <x v="1"/>
  </r>
  <r>
    <x v="15"/>
    <x v="89"/>
    <x v="2"/>
    <x v="98"/>
    <x v="97"/>
    <x v="2"/>
    <m/>
    <n v="0"/>
    <x v="7"/>
    <n v="24"/>
    <x v="1"/>
  </r>
  <r>
    <x v="0"/>
    <x v="89"/>
    <x v="1"/>
    <x v="23"/>
    <x v="23"/>
    <x v="64"/>
    <n v="8.0500000000000007"/>
    <n v="1.4490000000000001"/>
    <x v="2"/>
    <n v="9.4990000000000006"/>
    <x v="1"/>
  </r>
  <r>
    <x v="1"/>
    <x v="89"/>
    <x v="1"/>
    <x v="23"/>
    <x v="23"/>
    <x v="63"/>
    <n v="8.0500000000000007"/>
    <n v="1.4490000000000001"/>
    <x v="2"/>
    <n v="9.4990000000000006"/>
    <x v="1"/>
  </r>
  <r>
    <x v="2"/>
    <x v="89"/>
    <x v="2"/>
    <x v="77"/>
    <x v="76"/>
    <x v="3"/>
    <n v="20"/>
    <n v="3.5999999999999996"/>
    <x v="88"/>
    <n v="24.8"/>
    <x v="1"/>
  </r>
  <r>
    <x v="3"/>
    <x v="90"/>
    <x v="0"/>
    <x v="129"/>
    <x v="128"/>
    <x v="3"/>
    <n v="158.9"/>
    <n v="28.602"/>
    <x v="2"/>
    <n v="187.50200000000001"/>
    <x v="1"/>
  </r>
  <r>
    <x v="4"/>
    <x v="90"/>
    <x v="3"/>
    <x v="209"/>
    <x v="210"/>
    <x v="33"/>
    <n v="110.17"/>
    <n v="19.8306"/>
    <x v="2"/>
    <n v="130.00059999999999"/>
    <x v="1"/>
  </r>
  <r>
    <x v="5"/>
    <x v="90"/>
    <x v="2"/>
    <x v="210"/>
    <x v="211"/>
    <x v="32"/>
    <n v="28.684000000000001"/>
    <n v="5.1631200000000002"/>
    <x v="89"/>
    <n v="36.997120000000002"/>
    <x v="1"/>
  </r>
  <r>
    <x v="6"/>
    <x v="90"/>
    <x v="12"/>
    <x v="211"/>
    <x v="212"/>
    <x v="2"/>
    <n v="127.2"/>
    <n v="22.896000000000001"/>
    <x v="2"/>
    <n v="150.096"/>
    <x v="1"/>
  </r>
  <r>
    <x v="7"/>
    <x v="80"/>
    <x v="2"/>
    <x v="129"/>
    <x v="128"/>
    <x v="3"/>
    <n v="41.8"/>
    <n v="7.5239999999999991"/>
    <x v="90"/>
    <n v="51.414000000000001"/>
    <x v="1"/>
  </r>
  <r>
    <x v="8"/>
    <x v="81"/>
    <x v="3"/>
    <x v="209"/>
    <x v="210"/>
    <x v="173"/>
    <n v="161.44"/>
    <n v="29.059199999999997"/>
    <x v="91"/>
    <n v="206.63920000000002"/>
    <x v="1"/>
  </r>
  <r>
    <x v="9"/>
    <x v="81"/>
    <x v="2"/>
    <x v="210"/>
    <x v="211"/>
    <x v="32"/>
    <n v="30.93"/>
    <n v="5.5674000000000001"/>
    <x v="2"/>
    <n v="36.497399999999999"/>
    <x v="1"/>
  </r>
  <r>
    <x v="10"/>
    <x v="91"/>
    <x v="2"/>
    <x v="211"/>
    <x v="213"/>
    <x v="2"/>
    <m/>
    <n v="0"/>
    <x v="87"/>
    <n v="28"/>
    <x v="1"/>
  </r>
  <r>
    <x v="11"/>
    <x v="81"/>
    <x v="3"/>
    <x v="212"/>
    <x v="214"/>
    <x v="173"/>
    <n v="118.64"/>
    <n v="21.3552"/>
    <x v="2"/>
    <n v="139.99520000000001"/>
    <x v="1"/>
  </r>
  <r>
    <x v="12"/>
    <x v="85"/>
    <x v="0"/>
    <x v="56"/>
    <x v="56"/>
    <x v="174"/>
    <n v="173.77"/>
    <n v="31.278600000000001"/>
    <x v="2"/>
    <n v="205.04860000000002"/>
    <x v="1"/>
  </r>
  <r>
    <x v="13"/>
    <x v="85"/>
    <x v="2"/>
    <x v="213"/>
    <x v="215"/>
    <x v="2"/>
    <n v="25"/>
    <n v="4.5"/>
    <x v="2"/>
    <n v="29.5"/>
    <x v="1"/>
  </r>
  <r>
    <x v="14"/>
    <x v="86"/>
    <x v="2"/>
    <x v="194"/>
    <x v="193"/>
    <x v="32"/>
    <m/>
    <n v="0"/>
    <x v="34"/>
    <n v="10"/>
    <x v="1"/>
  </r>
  <r>
    <x v="15"/>
    <x v="86"/>
    <x v="3"/>
    <x v="194"/>
    <x v="193"/>
    <x v="175"/>
    <n v="50.84"/>
    <n v="9.1512000000000011"/>
    <x v="2"/>
    <n v="59.991200000000006"/>
    <x v="1"/>
  </r>
  <r>
    <x v="0"/>
    <x v="86"/>
    <x v="2"/>
    <x v="214"/>
    <x v="216"/>
    <x v="2"/>
    <m/>
    <n v="0"/>
    <x v="92"/>
    <n v="19.5"/>
    <x v="1"/>
  </r>
  <r>
    <x v="1"/>
    <x v="86"/>
    <x v="5"/>
    <x v="215"/>
    <x v="217"/>
    <x v="176"/>
    <n v="25.85"/>
    <n v="4.6530000000000005"/>
    <x v="2"/>
    <n v="30.503"/>
    <x v="1"/>
  </r>
  <r>
    <x v="2"/>
    <x v="87"/>
    <x v="3"/>
    <x v="216"/>
    <x v="218"/>
    <x v="150"/>
    <n v="59.32"/>
    <n v="10.6776"/>
    <x v="2"/>
    <n v="69.997600000000006"/>
    <x v="1"/>
  </r>
  <r>
    <x v="3"/>
    <x v="87"/>
    <x v="2"/>
    <x v="217"/>
    <x v="219"/>
    <x v="32"/>
    <m/>
    <n v="0"/>
    <x v="47"/>
    <n v="53"/>
    <x v="1"/>
  </r>
  <r>
    <x v="4"/>
    <x v="87"/>
    <x v="2"/>
    <x v="190"/>
    <x v="220"/>
    <x v="2"/>
    <n v="16.100000000000001"/>
    <n v="2.8980000000000001"/>
    <x v="2"/>
    <n v="18.998000000000001"/>
    <x v="1"/>
  </r>
  <r>
    <x v="5"/>
    <x v="92"/>
    <x v="0"/>
    <x v="16"/>
    <x v="16"/>
    <x v="177"/>
    <n v="177.97"/>
    <n v="32.034599999999998"/>
    <x v="2"/>
    <n v="210.00459999999998"/>
    <x v="1"/>
  </r>
  <r>
    <x v="6"/>
    <x v="92"/>
    <x v="4"/>
    <x v="9"/>
    <x v="9"/>
    <x v="101"/>
    <n v="3.39"/>
    <n v="0.61019999999999996"/>
    <x v="2"/>
    <n v="4.0002000000000004"/>
    <x v="1"/>
  </r>
  <r>
    <x v="7"/>
    <x v="92"/>
    <x v="7"/>
    <x v="160"/>
    <x v="159"/>
    <x v="27"/>
    <n v="9.32"/>
    <n v="1.6776"/>
    <x v="2"/>
    <n v="10.9976"/>
    <x v="1"/>
  </r>
  <r>
    <x v="8"/>
    <x v="92"/>
    <x v="6"/>
    <x v="218"/>
    <x v="221"/>
    <x v="178"/>
    <n v="38.14"/>
    <n v="6.8651999999999997"/>
    <x v="2"/>
    <n v="45.005200000000002"/>
    <x v="1"/>
  </r>
  <r>
    <x v="9"/>
    <x v="93"/>
    <x v="7"/>
    <x v="160"/>
    <x v="159"/>
    <x v="27"/>
    <n v="9.32"/>
    <n v="1.6776"/>
    <x v="2"/>
    <n v="10.9976"/>
    <x v="1"/>
  </r>
  <r>
    <x v="10"/>
    <x v="88"/>
    <x v="5"/>
    <x v="219"/>
    <x v="222"/>
    <x v="179"/>
    <n v="29.66"/>
    <n v="5.3388"/>
    <x v="2"/>
    <n v="34.998800000000003"/>
    <x v="1"/>
  </r>
  <r>
    <x v="11"/>
    <x v="89"/>
    <x v="5"/>
    <x v="185"/>
    <x v="184"/>
    <x v="180"/>
    <m/>
    <n v="0"/>
    <x v="54"/>
    <n v="55"/>
    <x v="1"/>
  </r>
  <r>
    <x v="12"/>
    <x v="90"/>
    <x v="3"/>
    <x v="189"/>
    <x v="188"/>
    <x v="129"/>
    <n v="73.73"/>
    <n v="13.2714"/>
    <x v="2"/>
    <n v="87.001400000000004"/>
    <x v="1"/>
  </r>
  <r>
    <x v="13"/>
    <x v="90"/>
    <x v="2"/>
    <x v="182"/>
    <x v="181"/>
    <x v="2"/>
    <m/>
    <n v="0"/>
    <x v="93"/>
    <n v="18"/>
    <x v="1"/>
  </r>
  <r>
    <x v="14"/>
    <x v="79"/>
    <x v="11"/>
    <x v="220"/>
    <x v="223"/>
    <x v="181"/>
    <n v="0"/>
    <n v="0"/>
    <x v="94"/>
    <n v="6.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2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outline="1" outlineData="1" compactData="0" multipleFieldFilters="0" chartFormat="1" rowHeaderCaption="NOMBRE/EMPLEADO" colHeaderCaption="MESES">
  <location ref="A4:G169" firstHeaderRow="1" firstDataRow="2" firstDataCol="2" rowPageCount="2" colPageCount="1"/>
  <pivotFields count="11">
    <pivotField axis="axisRow" compact="0" showAll="0" insertBlankRow="1" sortType="ascending">
      <items count="19">
        <item x="3"/>
        <item x="5"/>
        <item x="17"/>
        <item x="14"/>
        <item x="4"/>
        <item x="8"/>
        <item x="16"/>
        <item x="13"/>
        <item x="6"/>
        <item x="1"/>
        <item x="9"/>
        <item x="12"/>
        <item x="15"/>
        <item x="10"/>
        <item x="2"/>
        <item x="11"/>
        <item x="0"/>
        <item x="7"/>
        <item t="default"/>
      </items>
    </pivotField>
    <pivotField compact="0" numFmtId="14" showAll="0" insertBlankRow="1">
      <items count="95">
        <item x="77"/>
        <item x="78"/>
        <item x="21"/>
        <item x="22"/>
        <item x="23"/>
        <item x="63"/>
        <item x="24"/>
        <item x="64"/>
        <item x="65"/>
        <item x="25"/>
        <item x="26"/>
        <item x="66"/>
        <item x="67"/>
        <item x="68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69"/>
        <item x="45"/>
        <item x="46"/>
        <item x="70"/>
        <item x="71"/>
        <item x="47"/>
        <item x="48"/>
        <item x="72"/>
        <item x="49"/>
        <item x="50"/>
        <item x="51"/>
        <item x="52"/>
        <item x="73"/>
        <item x="53"/>
        <item x="0"/>
        <item x="1"/>
        <item x="2"/>
        <item x="3"/>
        <item x="54"/>
        <item x="74"/>
        <item x="4"/>
        <item x="5"/>
        <item x="6"/>
        <item x="55"/>
        <item x="56"/>
        <item x="57"/>
        <item x="58"/>
        <item x="7"/>
        <item x="8"/>
        <item x="9"/>
        <item x="10"/>
        <item x="11"/>
        <item x="12"/>
        <item x="75"/>
        <item x="59"/>
        <item x="13"/>
        <item x="14"/>
        <item x="15"/>
        <item x="16"/>
        <item x="17"/>
        <item x="76"/>
        <item x="18"/>
        <item x="19"/>
        <item x="60"/>
        <item x="61"/>
        <item x="62"/>
        <item x="20"/>
        <item x="79"/>
        <item x="80"/>
        <item x="81"/>
        <item x="91"/>
        <item x="82"/>
        <item x="83"/>
        <item x="84"/>
        <item x="85"/>
        <item x="86"/>
        <item x="87"/>
        <item x="92"/>
        <item x="93"/>
        <item x="88"/>
        <item x="89"/>
        <item x="90"/>
        <item t="default"/>
      </items>
    </pivotField>
    <pivotField axis="axisRow" compact="0" showAll="0" insertBlankRow="1" sortType="ascending">
      <items count="14">
        <item x="12"/>
        <item x="0"/>
        <item x="4"/>
        <item x="3"/>
        <item x="2"/>
        <item x="8"/>
        <item x="5"/>
        <item x="6"/>
        <item x="9"/>
        <item x="1"/>
        <item x="7"/>
        <item x="10"/>
        <item x="11"/>
        <item t="default"/>
      </items>
    </pivotField>
    <pivotField axis="axisPage" compact="0" numFmtId="1" showAll="0" insertBlankRow="1">
      <items count="222">
        <item x="218"/>
        <item x="153"/>
        <item x="148"/>
        <item x="147"/>
        <item x="159"/>
        <item x="14"/>
        <item x="117"/>
        <item x="17"/>
        <item x="2"/>
        <item x="84"/>
        <item x="20"/>
        <item x="47"/>
        <item x="85"/>
        <item x="67"/>
        <item x="60"/>
        <item x="46"/>
        <item x="54"/>
        <item x="220"/>
        <item x="45"/>
        <item x="115"/>
        <item x="208"/>
        <item x="104"/>
        <item x="138"/>
        <item x="154"/>
        <item x="118"/>
        <item x="137"/>
        <item x="99"/>
        <item x="98"/>
        <item x="140"/>
        <item x="92"/>
        <item x="101"/>
        <item x="143"/>
        <item x="24"/>
        <item x="28"/>
        <item x="26"/>
        <item x="119"/>
        <item x="33"/>
        <item x="30"/>
        <item x="135"/>
        <item x="95"/>
        <item x="142"/>
        <item x="136"/>
        <item x="141"/>
        <item x="212"/>
        <item x="219"/>
        <item x="198"/>
        <item x="187"/>
        <item x="160"/>
        <item x="202"/>
        <item x="217"/>
        <item x="213"/>
        <item x="179"/>
        <item x="203"/>
        <item x="169"/>
        <item x="164"/>
        <item x="184"/>
        <item x="186"/>
        <item x="174"/>
        <item x="163"/>
        <item x="207"/>
        <item x="182"/>
        <item x="191"/>
        <item x="183"/>
        <item x="21"/>
        <item x="145"/>
        <item x="185"/>
        <item x="215"/>
        <item x="44"/>
        <item x="204"/>
        <item x="64"/>
        <item x="61"/>
        <item x="3"/>
        <item x="200"/>
        <item x="165"/>
        <item x="214"/>
        <item x="161"/>
        <item x="83"/>
        <item x="66"/>
        <item x="188"/>
        <item x="112"/>
        <item x="68"/>
        <item x="205"/>
        <item x="211"/>
        <item x="43"/>
        <item x="158"/>
        <item x="59"/>
        <item x="57"/>
        <item x="51"/>
        <item x="77"/>
        <item x="199"/>
        <item x="25"/>
        <item x="209"/>
        <item x="38"/>
        <item x="129"/>
        <item x="103"/>
        <item x="131"/>
        <item x="178"/>
        <item x="73"/>
        <item x="72"/>
        <item x="71"/>
        <item x="81"/>
        <item x="65"/>
        <item x="56"/>
        <item x="55"/>
        <item x="197"/>
        <item x="1"/>
        <item x="32"/>
        <item x="120"/>
        <item x="155"/>
        <item x="75"/>
        <item x="122"/>
        <item x="151"/>
        <item x="134"/>
        <item x="166"/>
        <item x="192"/>
        <item x="96"/>
        <item x="172"/>
        <item x="52"/>
        <item x="180"/>
        <item x="114"/>
        <item x="29"/>
        <item x="4"/>
        <item x="109"/>
        <item x="36"/>
        <item x="9"/>
        <item x="35"/>
        <item x="175"/>
        <item x="16"/>
        <item x="78"/>
        <item x="10"/>
        <item x="7"/>
        <item x="177"/>
        <item x="107"/>
        <item x="39"/>
        <item x="111"/>
        <item x="79"/>
        <item x="130"/>
        <item x="34"/>
        <item x="41"/>
        <item x="196"/>
        <item x="150"/>
        <item x="149"/>
        <item x="70"/>
        <item x="173"/>
        <item x="12"/>
        <item x="171"/>
        <item x="194"/>
        <item x="201"/>
        <item x="162"/>
        <item x="216"/>
        <item x="170"/>
        <item x="167"/>
        <item x="190"/>
        <item x="37"/>
        <item x="156"/>
        <item x="113"/>
        <item x="146"/>
        <item x="94"/>
        <item x="126"/>
        <item x="91"/>
        <item x="105"/>
        <item x="106"/>
        <item x="125"/>
        <item x="31"/>
        <item x="124"/>
        <item x="132"/>
        <item x="110"/>
        <item x="27"/>
        <item x="123"/>
        <item x="121"/>
        <item x="97"/>
        <item x="40"/>
        <item x="11"/>
        <item x="133"/>
        <item x="15"/>
        <item x="168"/>
        <item x="206"/>
        <item x="116"/>
        <item x="0"/>
        <item x="18"/>
        <item x="90"/>
        <item x="6"/>
        <item x="88"/>
        <item x="89"/>
        <item x="144"/>
        <item x="8"/>
        <item x="108"/>
        <item x="102"/>
        <item x="157"/>
        <item x="139"/>
        <item x="128"/>
        <item x="63"/>
        <item x="176"/>
        <item x="127"/>
        <item x="74"/>
        <item x="193"/>
        <item x="80"/>
        <item x="19"/>
        <item x="23"/>
        <item x="100"/>
        <item x="93"/>
        <item x="42"/>
        <item x="69"/>
        <item x="87"/>
        <item x="53"/>
        <item x="152"/>
        <item x="195"/>
        <item x="48"/>
        <item x="49"/>
        <item x="58"/>
        <item x="86"/>
        <item x="13"/>
        <item x="22"/>
        <item x="62"/>
        <item x="50"/>
        <item x="181"/>
        <item x="189"/>
        <item x="76"/>
        <item x="82"/>
        <item x="210"/>
        <item x="5"/>
        <item t="default"/>
      </items>
    </pivotField>
    <pivotField axis="axisPage" compact="0" multipleItemSelectionAllowed="1" showAll="0" insertBlankRow="1">
      <items count="225">
        <item x="106"/>
        <item x="121"/>
        <item x="180"/>
        <item x="138"/>
        <item x="219"/>
        <item x="128"/>
        <item x="200"/>
        <item x="20"/>
        <item x="135"/>
        <item x="213"/>
        <item x="66"/>
        <item x="190"/>
        <item x="186"/>
        <item x="197"/>
        <item x="181"/>
        <item x="99"/>
        <item x="27"/>
        <item x="33"/>
        <item x="191"/>
        <item x="63"/>
        <item x="11"/>
        <item x="19"/>
        <item x="169"/>
        <item x="101"/>
        <item x="97"/>
        <item x="91"/>
        <item x="141"/>
        <item x="17"/>
        <item x="83"/>
        <item x="149"/>
        <item x="210"/>
        <item x="185"/>
        <item x="87"/>
        <item x="217"/>
        <item x="82"/>
        <item x="32"/>
        <item x="86"/>
        <item x="109"/>
        <item x="5"/>
        <item x="92"/>
        <item x="171"/>
        <item x="38"/>
        <item x="94"/>
        <item x="35"/>
        <item x="201"/>
        <item x="56"/>
        <item x="119"/>
        <item x="50"/>
        <item x="74"/>
        <item x="143"/>
        <item x="8"/>
        <item x="23"/>
        <item x="175"/>
        <item x="89"/>
        <item x="132"/>
        <item x="113"/>
        <item x="85"/>
        <item x="134"/>
        <item x="209"/>
        <item x="147"/>
        <item x="67"/>
        <item x="76"/>
        <item x="211"/>
        <item x="105"/>
        <item x="21"/>
        <item x="57"/>
        <item x="212"/>
        <item x="13"/>
        <item x="3"/>
        <item x="1"/>
        <item x="4"/>
        <item x="177"/>
        <item x="154"/>
        <item x="12"/>
        <item x="2"/>
        <item x="14"/>
        <item x="78"/>
        <item x="172"/>
        <item x="93"/>
        <item x="127"/>
        <item x="179"/>
        <item x="95"/>
        <item x="22"/>
        <item x="64"/>
        <item x="144"/>
        <item x="26"/>
        <item x="111"/>
        <item x="124"/>
        <item x="36"/>
        <item x="28"/>
        <item x="46"/>
        <item x="174"/>
        <item x="176"/>
        <item x="151"/>
        <item x="80"/>
        <item x="51"/>
        <item x="79"/>
        <item x="188"/>
        <item x="214"/>
        <item x="118"/>
        <item x="196"/>
        <item x="221"/>
        <item x="10"/>
        <item x="49"/>
        <item x="148"/>
        <item x="55"/>
        <item x="102"/>
        <item x="107"/>
        <item x="104"/>
        <item x="71"/>
        <item x="96"/>
        <item x="15"/>
        <item x="156"/>
        <item x="206"/>
        <item x="37"/>
        <item x="52"/>
        <item x="6"/>
        <item x="72"/>
        <item x="131"/>
        <item x="163"/>
        <item x="90"/>
        <item x="98"/>
        <item x="62"/>
        <item x="207"/>
        <item x="65"/>
        <item x="205"/>
        <item x="202"/>
        <item x="173"/>
        <item x="215"/>
        <item x="58"/>
        <item x="75"/>
        <item x="31"/>
        <item x="116"/>
        <item x="165"/>
        <item x="223"/>
        <item x="157"/>
        <item x="199"/>
        <item x="166"/>
        <item x="208"/>
        <item x="9"/>
        <item x="184"/>
        <item x="203"/>
        <item x="183"/>
        <item x="45"/>
        <item x="139"/>
        <item x="133"/>
        <item x="159"/>
        <item x="178"/>
        <item x="152"/>
        <item x="117"/>
        <item x="193"/>
        <item x="60"/>
        <item x="194"/>
        <item x="192"/>
        <item x="48"/>
        <item x="24"/>
        <item x="39"/>
        <item x="168"/>
        <item x="187"/>
        <item x="18"/>
        <item x="153"/>
        <item x="189"/>
        <item x="54"/>
        <item x="25"/>
        <item x="220"/>
        <item x="61"/>
        <item x="84"/>
        <item x="216"/>
        <item x="100"/>
        <item x="182"/>
        <item x="47"/>
        <item x="164"/>
        <item x="53"/>
        <item x="158"/>
        <item x="16"/>
        <item x="110"/>
        <item x="30"/>
        <item x="142"/>
        <item x="115"/>
        <item x="137"/>
        <item x="130"/>
        <item x="198"/>
        <item x="0"/>
        <item x="170"/>
        <item x="129"/>
        <item x="42"/>
        <item x="125"/>
        <item x="155"/>
        <item x="112"/>
        <item x="195"/>
        <item x="88"/>
        <item x="150"/>
        <item x="146"/>
        <item x="123"/>
        <item x="44"/>
        <item x="162"/>
        <item x="41"/>
        <item x="29"/>
        <item x="145"/>
        <item x="81"/>
        <item x="108"/>
        <item x="69"/>
        <item x="70"/>
        <item x="120"/>
        <item x="218"/>
        <item x="126"/>
        <item x="161"/>
        <item x="140"/>
        <item x="7"/>
        <item x="77"/>
        <item x="122"/>
        <item x="68"/>
        <item x="167"/>
        <item x="73"/>
        <item x="103"/>
        <item x="40"/>
        <item x="222"/>
        <item x="114"/>
        <item x="34"/>
        <item x="136"/>
        <item x="160"/>
        <item x="59"/>
        <item x="43"/>
        <item x="204"/>
        <item t="default"/>
      </items>
    </pivotField>
    <pivotField compact="0" showAll="0" insertBlankRow="1">
      <items count="183">
        <item x="48"/>
        <item x="52"/>
        <item x="59"/>
        <item x="56"/>
        <item x="58"/>
        <item x="57"/>
        <item x="113"/>
        <item x="116"/>
        <item x="2"/>
        <item x="136"/>
        <item x="44"/>
        <item x="63"/>
        <item x="129"/>
        <item x="3"/>
        <item x="26"/>
        <item x="83"/>
        <item x="123"/>
        <item x="8"/>
        <item x="4"/>
        <item x="11"/>
        <item x="101"/>
        <item x="133"/>
        <item x="126"/>
        <item x="175"/>
        <item x="128"/>
        <item x="81"/>
        <item x="173"/>
        <item x="32"/>
        <item x="107"/>
        <item x="27"/>
        <item x="152"/>
        <item x="150"/>
        <item x="17"/>
        <item x="20"/>
        <item x="65"/>
        <item x="139"/>
        <item x="67"/>
        <item x="127"/>
        <item x="167"/>
        <item x="138"/>
        <item x="108"/>
        <item x="118"/>
        <item x="165"/>
        <item x="148"/>
        <item x="94"/>
        <item x="160"/>
        <item x="30"/>
        <item x="168"/>
        <item x="120"/>
        <item x="84"/>
        <item x="162"/>
        <item x="12"/>
        <item x="166"/>
        <item x="29"/>
        <item x="156"/>
        <item x="21"/>
        <item x="43"/>
        <item x="92"/>
        <item x="49"/>
        <item x="169"/>
        <item x="47"/>
        <item x="42"/>
        <item x="5"/>
        <item x="125"/>
        <item x="146"/>
        <item x="60"/>
        <item x="106"/>
        <item x="170"/>
        <item x="149"/>
        <item x="87"/>
        <item x="9"/>
        <item x="51"/>
        <item x="50"/>
        <item x="109"/>
        <item x="154"/>
        <item x="104"/>
        <item x="53"/>
        <item x="177"/>
        <item x="0"/>
        <item x="158"/>
        <item x="61"/>
        <item x="54"/>
        <item x="31"/>
        <item x="55"/>
        <item x="25"/>
        <item x="164"/>
        <item x="174"/>
        <item x="39"/>
        <item x="110"/>
        <item x="15"/>
        <item x="82"/>
        <item x="91"/>
        <item x="69"/>
        <item x="99"/>
        <item x="86"/>
        <item x="114"/>
        <item x="171"/>
        <item x="96"/>
        <item x="102"/>
        <item x="80"/>
        <item x="132"/>
        <item x="74"/>
        <item x="88"/>
        <item x="89"/>
        <item x="79"/>
        <item x="77"/>
        <item x="161"/>
        <item x="131"/>
        <item x="38"/>
        <item x="130"/>
        <item x="66"/>
        <item x="135"/>
        <item x="73"/>
        <item x="143"/>
        <item x="122"/>
        <item x="140"/>
        <item x="68"/>
        <item x="90"/>
        <item x="71"/>
        <item x="62"/>
        <item x="35"/>
        <item x="85"/>
        <item x="37"/>
        <item x="36"/>
        <item x="22"/>
        <item x="46"/>
        <item x="13"/>
        <item x="181"/>
        <item x="176"/>
        <item x="28"/>
        <item x="10"/>
        <item x="100"/>
        <item x="45"/>
        <item x="98"/>
        <item x="180"/>
        <item x="179"/>
        <item x="40"/>
        <item x="155"/>
        <item x="95"/>
        <item x="145"/>
        <item x="141"/>
        <item x="16"/>
        <item x="7"/>
        <item x="178"/>
        <item x="93"/>
        <item x="75"/>
        <item x="105"/>
        <item x="97"/>
        <item x="153"/>
        <item x="64"/>
        <item x="117"/>
        <item x="134"/>
        <item x="6"/>
        <item x="111"/>
        <item x="70"/>
        <item x="19"/>
        <item x="115"/>
        <item x="33"/>
        <item x="112"/>
        <item x="172"/>
        <item x="1"/>
        <item x="144"/>
        <item x="14"/>
        <item x="159"/>
        <item x="147"/>
        <item x="41"/>
        <item x="34"/>
        <item x="78"/>
        <item x="103"/>
        <item x="157"/>
        <item x="119"/>
        <item x="151"/>
        <item x="72"/>
        <item x="124"/>
        <item x="163"/>
        <item x="121"/>
        <item x="18"/>
        <item x="23"/>
        <item x="76"/>
        <item x="24"/>
        <item x="137"/>
        <item x="142"/>
        <item t="default"/>
      </items>
    </pivotField>
    <pivotField compact="0" showAll="0" insertBlankRow="1"/>
    <pivotField compact="0" showAll="0" insertBlankRow="1"/>
    <pivotField compact="0" showAll="0" insertBlankRow="1">
      <items count="96">
        <item x="68"/>
        <item x="11"/>
        <item x="42"/>
        <item x="88"/>
        <item x="23"/>
        <item x="28"/>
        <item x="3"/>
        <item x="44"/>
        <item x="74"/>
        <item x="90"/>
        <item x="12"/>
        <item x="21"/>
        <item x="70"/>
        <item x="13"/>
        <item x="10"/>
        <item x="31"/>
        <item x="19"/>
        <item x="1"/>
        <item x="89"/>
        <item x="9"/>
        <item x="40"/>
        <item x="22"/>
        <item x="20"/>
        <item x="73"/>
        <item x="35"/>
        <item x="50"/>
        <item x="67"/>
        <item x="66"/>
        <item x="17"/>
        <item x="39"/>
        <item x="71"/>
        <item x="55"/>
        <item x="49"/>
        <item x="32"/>
        <item x="94"/>
        <item x="82"/>
        <item x="79"/>
        <item x="36"/>
        <item x="4"/>
        <item x="72"/>
        <item x="24"/>
        <item x="43"/>
        <item x="14"/>
        <item x="51"/>
        <item x="34"/>
        <item x="69"/>
        <item x="81"/>
        <item x="15"/>
        <item x="26"/>
        <item x="61"/>
        <item x="53"/>
        <item x="60"/>
        <item x="83"/>
        <item x="8"/>
        <item x="41"/>
        <item x="6"/>
        <item x="91"/>
        <item x="93"/>
        <item x="64"/>
        <item x="92"/>
        <item x="80"/>
        <item x="25"/>
        <item x="65"/>
        <item x="5"/>
        <item x="29"/>
        <item x="77"/>
        <item x="7"/>
        <item x="27"/>
        <item x="52"/>
        <item x="57"/>
        <item x="86"/>
        <item x="87"/>
        <item x="38"/>
        <item x="45"/>
        <item x="76"/>
        <item x="33"/>
        <item x="85"/>
        <item x="16"/>
        <item x="75"/>
        <item x="30"/>
        <item x="78"/>
        <item x="18"/>
        <item x="37"/>
        <item x="48"/>
        <item x="47"/>
        <item x="46"/>
        <item x="54"/>
        <item x="56"/>
        <item x="84"/>
        <item x="63"/>
        <item x="59"/>
        <item x="58"/>
        <item x="62"/>
        <item x="0"/>
        <item x="2"/>
        <item t="default"/>
      </items>
    </pivotField>
    <pivotField dataField="1" compact="0" numFmtId="4" showAll="0" insertBlankRow="1"/>
    <pivotField axis="axisCol" compact="0" numFmtId="1" showAll="0" insertBlankRow="1">
      <items count="5">
        <item x="2"/>
        <item x="3"/>
        <item x="0"/>
        <item x="1"/>
        <item t="default"/>
      </items>
    </pivotField>
  </pivotFields>
  <rowFields count="2">
    <field x="0"/>
    <field x="2"/>
  </rowFields>
  <rowItems count="164">
    <i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t="blank">
      <x/>
    </i>
    <i>
      <x v="1"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t="blank">
      <x v="1"/>
    </i>
    <i>
      <x v="2"/>
    </i>
    <i r="1">
      <x v="1"/>
    </i>
    <i r="1">
      <x v="4"/>
    </i>
    <i t="blank">
      <x v="2"/>
    </i>
    <i>
      <x v="3"/>
    </i>
    <i r="1">
      <x v="1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2"/>
    </i>
    <i t="blank">
      <x v="3"/>
    </i>
    <i>
      <x v="4"/>
    </i>
    <i r="1">
      <x v="1"/>
    </i>
    <i r="1">
      <x v="2"/>
    </i>
    <i r="1">
      <x v="3"/>
    </i>
    <i r="1">
      <x v="4"/>
    </i>
    <i r="1">
      <x v="6"/>
    </i>
    <i r="1">
      <x v="9"/>
    </i>
    <i r="1">
      <x v="10"/>
    </i>
    <i t="blank">
      <x v="4"/>
    </i>
    <i>
      <x v="5"/>
    </i>
    <i r="1">
      <x v="1"/>
    </i>
    <i r="1">
      <x v="3"/>
    </i>
    <i r="1">
      <x v="4"/>
    </i>
    <i r="1">
      <x v="6"/>
    </i>
    <i r="1">
      <x v="7"/>
    </i>
    <i r="1">
      <x v="9"/>
    </i>
    <i r="1">
      <x v="11"/>
    </i>
    <i t="blank">
      <x v="5"/>
    </i>
    <i>
      <x v="6"/>
    </i>
    <i r="1">
      <x v="3"/>
    </i>
    <i t="blank">
      <x v="6"/>
    </i>
    <i>
      <x v="7"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t="blank">
      <x v="7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t="blank">
      <x v="8"/>
    </i>
    <i>
      <x v="9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t="blank">
      <x v="9"/>
    </i>
    <i>
      <x v="10"/>
    </i>
    <i r="1">
      <x v="1"/>
    </i>
    <i r="1">
      <x v="2"/>
    </i>
    <i r="1">
      <x v="4"/>
    </i>
    <i r="1">
      <x v="6"/>
    </i>
    <i r="1">
      <x v="9"/>
    </i>
    <i r="1">
      <x v="10"/>
    </i>
    <i t="blank">
      <x v="10"/>
    </i>
    <i>
      <x v="11"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t="blank">
      <x v="11"/>
    </i>
    <i>
      <x v="12"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t="blank">
      <x v="12"/>
    </i>
    <i>
      <x v="13"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t="blank">
      <x v="13"/>
    </i>
    <i>
      <x v="14"/>
    </i>
    <i r="1">
      <x v="1"/>
    </i>
    <i r="1">
      <x v="3"/>
    </i>
    <i r="1">
      <x v="4"/>
    </i>
    <i r="1">
      <x v="6"/>
    </i>
    <i r="1">
      <x v="7"/>
    </i>
    <i r="1">
      <x v="9"/>
    </i>
    <i r="1">
      <x v="10"/>
    </i>
    <i t="blank">
      <x v="14"/>
    </i>
    <i>
      <x v="15"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t="blank">
      <x v="15"/>
    </i>
    <i>
      <x v="16"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2"/>
    </i>
    <i t="blank">
      <x v="16"/>
    </i>
    <i>
      <x v="17"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t="blank">
      <x v="17"/>
    </i>
    <i t="grand">
      <x/>
    </i>
  </rowItems>
  <colFields count="1">
    <field x="10"/>
  </colFields>
  <colItems count="5">
    <i>
      <x/>
    </i>
    <i>
      <x v="1"/>
    </i>
    <i>
      <x v="2"/>
    </i>
    <i>
      <x v="3"/>
    </i>
    <i t="grand">
      <x/>
    </i>
  </colItems>
  <pageFields count="2">
    <pageField fld="4" hier="-1"/>
    <pageField fld="3" hier="-1"/>
  </pageFields>
  <dataFields count="1">
    <dataField name="Suma de Total Con IGV" fld="9" baseField="0" baseItem="0" numFmtId="4"/>
  </dataFields>
  <formats count="14">
    <format dxfId="13">
      <pivotArea outline="0" collapsedLevelsAreSubtotals="1" fieldPosition="0"/>
    </format>
    <format dxfId="12">
      <pivotArea field="10" type="button" dataOnly="0" labelOnly="1" outline="0" axis="axisCol" fieldPosition="0"/>
    </format>
    <format dxfId="11">
      <pivotArea field="0" type="button" dataOnly="0" labelOnly="1" outline="0" axis="axisRow" fieldPosition="0"/>
    </format>
    <format dxfId="10">
      <pivotArea type="origin" dataOnly="0" labelOnly="1" outline="0" fieldPosition="0"/>
    </format>
    <format dxfId="9">
      <pivotArea dataOnly="0" labelOnly="1" grandCol="1" outline="0" fieldPosition="0"/>
    </format>
    <format dxfId="8">
      <pivotArea dataOnly="0" labelOnly="1" grandCol="1" outline="0" fieldPosition="0"/>
    </format>
    <format dxfId="7">
      <pivotArea grandRow="1" grandCol="1" outline="0" collapsedLevelsAreSubtotals="1" fieldPosition="0"/>
    </format>
    <format dxfId="6">
      <pivotArea dataOnly="0" labelOnly="1" grandRow="1" outline="0" fieldPosition="0"/>
    </format>
    <format dxfId="5">
      <pivotArea dataOnly="0" labelOnly="1" grandCol="1" outline="0" fieldPosition="0"/>
    </format>
    <format dxfId="4">
      <pivotArea dataOnly="0" labelOnly="1" outline="0" fieldPosition="0">
        <references count="1">
          <reference field="10" count="0"/>
        </references>
      </pivotArea>
    </format>
    <format dxfId="3">
      <pivotArea field="0" type="button" dataOnly="0" labelOnly="1" outline="0" axis="axisRow" fieldPosition="0"/>
    </format>
    <format dxfId="2">
      <pivotArea field="2" type="button" dataOnly="0" labelOnly="1" outline="0" axis="axisRow" fieldPosition="1"/>
    </format>
    <format dxfId="1">
      <pivotArea field="0" type="button" dataOnly="0" labelOnly="1" outline="0" axis="axisRow" fieldPosition="0"/>
    </format>
    <format dxfId="0">
      <pivotArea field="2" type="button" dataOnly="0" labelOnly="1" outline="0" axis="axisRow" fieldPosition="1"/>
    </format>
  </formats>
  <pivotTableStyleInfo name="PivotStyleLight20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807"/>
  <sheetViews>
    <sheetView topLeftCell="D481" zoomScale="90" zoomScaleNormal="90" workbookViewId="0">
      <selection activeCell="G582" sqref="G582:H584"/>
    </sheetView>
  </sheetViews>
  <sheetFormatPr baseColWidth="10" defaultRowHeight="12.75" x14ac:dyDescent="0.2"/>
  <cols>
    <col min="1" max="1" width="30" style="40" bestFit="1" customWidth="1"/>
    <col min="2" max="2" width="11.7109375" style="18" bestFit="1" customWidth="1"/>
    <col min="3" max="3" width="35.7109375" style="40" bestFit="1" customWidth="1"/>
    <col min="4" max="4" width="14.28515625" style="18" bestFit="1" customWidth="1"/>
    <col min="5" max="5" width="43.85546875" style="40" bestFit="1" customWidth="1"/>
    <col min="6" max="6" width="61.42578125" style="40" bestFit="1" customWidth="1"/>
    <col min="7" max="7" width="15.5703125" style="18" bestFit="1" customWidth="1"/>
    <col min="8" max="8" width="14.85546875" style="18" bestFit="1" customWidth="1"/>
    <col min="9" max="9" width="17.42578125" style="18" bestFit="1" customWidth="1"/>
    <col min="10" max="10" width="18" style="18" bestFit="1" customWidth="1"/>
    <col min="11" max="11" width="6.7109375" style="41" customWidth="1"/>
    <col min="12" max="12" width="10.7109375" style="18" customWidth="1"/>
    <col min="13" max="13" width="2.28515625" style="18" bestFit="1" customWidth="1"/>
    <col min="14" max="14" width="10.28515625" style="18" bestFit="1" customWidth="1"/>
    <col min="15" max="15" width="14.28515625" style="18" bestFit="1" customWidth="1"/>
    <col min="16" max="16" width="3.28515625" style="18" bestFit="1" customWidth="1"/>
    <col min="17" max="17" width="2.140625" style="18" bestFit="1" customWidth="1"/>
    <col min="18" max="18" width="3" style="18" bestFit="1" customWidth="1"/>
    <col min="19" max="40" width="11.42578125" style="18"/>
    <col min="41" max="41" width="3.7109375" style="18" bestFit="1" customWidth="1"/>
    <col min="42" max="55" width="11.42578125" style="18"/>
    <col min="56" max="56" width="12.42578125" style="18" bestFit="1" customWidth="1"/>
    <col min="57" max="58" width="29.28515625" style="18" bestFit="1" customWidth="1"/>
    <col min="59" max="59" width="15" style="18" bestFit="1" customWidth="1"/>
    <col min="60" max="60" width="9.85546875" style="18" bestFit="1" customWidth="1"/>
    <col min="61" max="61" width="13.140625" style="18" bestFit="1" customWidth="1"/>
    <col min="62" max="62" width="11.5703125" style="18" bestFit="1" customWidth="1"/>
    <col min="63" max="63" width="11" style="18" bestFit="1" customWidth="1"/>
    <col min="64" max="64" width="3.42578125" style="18" bestFit="1" customWidth="1"/>
    <col min="65" max="65" width="11.28515625" style="18" bestFit="1" customWidth="1"/>
    <col min="66" max="66" width="9.140625" style="18" bestFit="1" customWidth="1"/>
    <col min="67" max="67" width="13" style="18" bestFit="1" customWidth="1"/>
    <col min="68" max="68" width="3.5703125" style="18" bestFit="1" customWidth="1"/>
    <col min="69" max="69" width="29.140625" style="18" bestFit="1" customWidth="1"/>
    <col min="70" max="70" width="21.42578125" style="18" bestFit="1" customWidth="1"/>
    <col min="71" max="71" width="4.28515625" style="18" bestFit="1" customWidth="1"/>
    <col min="72" max="72" width="24.7109375" style="18" bestFit="1" customWidth="1"/>
    <col min="73" max="73" width="3.28515625" style="18" bestFit="1" customWidth="1"/>
    <col min="74" max="74" width="2.42578125" style="18" bestFit="1" customWidth="1"/>
    <col min="75" max="75" width="30.7109375" style="18" bestFit="1" customWidth="1"/>
    <col min="76" max="76" width="18.140625" style="18" bestFit="1" customWidth="1"/>
    <col min="77" max="77" width="9.5703125" style="18" bestFit="1" customWidth="1"/>
    <col min="78" max="78" width="21.7109375" style="18" bestFit="1" customWidth="1"/>
    <col min="79" max="79" width="22.85546875" style="18" bestFit="1" customWidth="1"/>
    <col min="80" max="80" width="3.42578125" style="18" bestFit="1" customWidth="1"/>
    <col min="81" max="81" width="3.140625" style="18" bestFit="1" customWidth="1"/>
    <col min="82" max="82" width="9" style="18" bestFit="1" customWidth="1"/>
    <col min="83" max="83" width="8.42578125" style="18" bestFit="1" customWidth="1"/>
    <col min="84" max="84" width="11.42578125" style="18"/>
    <col min="85" max="85" width="2.140625" style="18" bestFit="1" customWidth="1"/>
    <col min="86" max="87" width="3.42578125" style="18" bestFit="1" customWidth="1"/>
    <col min="88" max="88" width="11.42578125" style="18"/>
    <col min="89" max="89" width="3.140625" style="18" bestFit="1" customWidth="1"/>
    <col min="90" max="90" width="3.42578125" style="18" bestFit="1" customWidth="1"/>
    <col min="91" max="91" width="22.42578125" style="18" bestFit="1" customWidth="1"/>
    <col min="92" max="92" width="3.42578125" style="18" bestFit="1" customWidth="1"/>
    <col min="93" max="93" width="3.140625" style="18" bestFit="1" customWidth="1"/>
    <col min="94" max="94" width="20.7109375" style="18" bestFit="1" customWidth="1"/>
    <col min="95" max="95" width="3.140625" style="18" bestFit="1" customWidth="1"/>
    <col min="96" max="97" width="11.42578125" style="18"/>
    <col min="98" max="98" width="4.7109375" style="18" bestFit="1" customWidth="1"/>
    <col min="99" max="16384" width="11.42578125" style="18"/>
  </cols>
  <sheetData>
    <row r="1" spans="1:86" ht="27" thickBot="1" x14ac:dyDescent="0.45">
      <c r="A1" s="43" t="s">
        <v>491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86" s="63" customFormat="1" ht="14.25" customHeight="1" x14ac:dyDescent="0.25">
      <c r="A2" s="46" t="s">
        <v>7</v>
      </c>
      <c r="B2" s="46" t="s">
        <v>21</v>
      </c>
      <c r="C2" s="46" t="s">
        <v>22</v>
      </c>
      <c r="D2" s="47" t="s">
        <v>23</v>
      </c>
      <c r="E2" s="47" t="s">
        <v>24</v>
      </c>
      <c r="F2" s="46" t="s">
        <v>25</v>
      </c>
      <c r="G2" s="47" t="s">
        <v>72</v>
      </c>
      <c r="H2" s="47" t="s">
        <v>27</v>
      </c>
      <c r="I2" s="47" t="s">
        <v>26</v>
      </c>
      <c r="J2" s="47" t="s">
        <v>28</v>
      </c>
      <c r="K2" s="48" t="s">
        <v>87</v>
      </c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50">
        <v>5295201000</v>
      </c>
      <c r="BE2" s="51" t="s">
        <v>5</v>
      </c>
      <c r="BF2" s="52" t="s">
        <v>5</v>
      </c>
      <c r="BG2" s="53" t="s">
        <v>17</v>
      </c>
      <c r="BH2" s="54" t="s">
        <v>6</v>
      </c>
      <c r="BI2" s="55" t="s">
        <v>4</v>
      </c>
      <c r="BJ2" s="49"/>
      <c r="BK2" s="49"/>
      <c r="BL2" s="49"/>
      <c r="BM2" s="49"/>
      <c r="BN2" s="49"/>
      <c r="BO2" s="49"/>
      <c r="BP2" s="56">
        <v>20</v>
      </c>
      <c r="BQ2" s="57"/>
      <c r="BR2" s="58"/>
      <c r="BS2" s="59"/>
      <c r="BT2" s="60"/>
      <c r="BU2" s="61"/>
      <c r="BV2" s="52"/>
      <c r="BW2" s="49"/>
      <c r="BX2" s="49"/>
      <c r="BY2" s="49"/>
      <c r="BZ2" s="49"/>
      <c r="CA2" s="49"/>
      <c r="CB2" s="62" t="s">
        <v>29</v>
      </c>
      <c r="CC2" s="55"/>
      <c r="CD2" s="55"/>
      <c r="CE2" s="55"/>
      <c r="CF2" s="55"/>
      <c r="CG2" s="49"/>
      <c r="CH2" s="49"/>
    </row>
    <row r="3" spans="1:86" x14ac:dyDescent="0.2">
      <c r="A3" s="19" t="s">
        <v>86</v>
      </c>
      <c r="B3" s="20">
        <v>41163</v>
      </c>
      <c r="C3" s="21" t="s">
        <v>30</v>
      </c>
      <c r="D3" s="22">
        <v>20503840121</v>
      </c>
      <c r="E3" s="21" t="s">
        <v>53</v>
      </c>
      <c r="F3" s="21" t="s">
        <v>190</v>
      </c>
      <c r="G3" s="23"/>
      <c r="H3" s="23"/>
      <c r="I3" s="23">
        <v>242</v>
      </c>
      <c r="J3" s="24">
        <v>242</v>
      </c>
      <c r="K3" s="25">
        <f>MONTH($B3)</f>
        <v>9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6"/>
      <c r="BE3" s="7"/>
      <c r="BF3" s="8"/>
      <c r="BG3" s="9"/>
      <c r="BH3" s="10"/>
      <c r="BI3" s="2"/>
      <c r="BJ3" s="5"/>
      <c r="BK3" s="5"/>
      <c r="BL3" s="5"/>
      <c r="BM3" s="5"/>
      <c r="BN3" s="5"/>
      <c r="BO3" s="5"/>
      <c r="BP3" s="11"/>
      <c r="BQ3" s="26"/>
      <c r="BR3" s="13"/>
      <c r="BS3" s="14"/>
      <c r="BT3" s="15"/>
      <c r="BU3" s="27"/>
      <c r="BV3" s="3"/>
      <c r="BW3" s="5"/>
      <c r="BX3" s="5"/>
      <c r="BY3" s="5"/>
      <c r="BZ3" s="5"/>
      <c r="CA3" s="5"/>
      <c r="CB3" s="17"/>
      <c r="CC3" s="2"/>
      <c r="CD3" s="2"/>
      <c r="CE3" s="2"/>
      <c r="CF3" s="2"/>
      <c r="CG3" s="5"/>
      <c r="CH3" s="5"/>
    </row>
    <row r="4" spans="1:86" x14ac:dyDescent="0.2">
      <c r="A4" s="19" t="s">
        <v>476</v>
      </c>
      <c r="B4" s="20">
        <v>41163</v>
      </c>
      <c r="C4" s="21" t="s">
        <v>1</v>
      </c>
      <c r="D4" s="22">
        <v>20131380951</v>
      </c>
      <c r="E4" s="21" t="s">
        <v>140</v>
      </c>
      <c r="F4" s="21" t="s">
        <v>103</v>
      </c>
      <c r="G4" s="23"/>
      <c r="H4" s="23"/>
      <c r="I4" s="23">
        <v>3</v>
      </c>
      <c r="J4" s="24">
        <v>3</v>
      </c>
      <c r="K4" s="25">
        <f t="shared" ref="K4:K44" si="0">MONTH($B4)</f>
        <v>9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6"/>
      <c r="BE4" s="7"/>
      <c r="BF4" s="8"/>
      <c r="BG4" s="9"/>
      <c r="BH4" s="10"/>
      <c r="BI4" s="2"/>
      <c r="BJ4" s="5"/>
      <c r="BK4" s="5"/>
      <c r="BL4" s="5"/>
      <c r="BM4" s="5"/>
      <c r="BN4" s="5"/>
      <c r="BO4" s="5"/>
      <c r="BP4" s="11"/>
      <c r="BQ4" s="26"/>
      <c r="BR4" s="13"/>
      <c r="BS4" s="14"/>
      <c r="BT4" s="15"/>
      <c r="BU4" s="27"/>
      <c r="BV4" s="3"/>
      <c r="BW4" s="5"/>
      <c r="BX4" s="5"/>
      <c r="BY4" s="5"/>
      <c r="BZ4" s="5"/>
      <c r="CA4" s="5"/>
      <c r="CB4" s="17"/>
      <c r="CC4" s="2"/>
      <c r="CD4" s="2"/>
      <c r="CE4" s="2"/>
      <c r="CF4" s="2"/>
      <c r="CG4" s="5"/>
      <c r="CH4" s="5"/>
    </row>
    <row r="5" spans="1:86" x14ac:dyDescent="0.2">
      <c r="A5" s="19" t="s">
        <v>477</v>
      </c>
      <c r="B5" s="20">
        <v>41163</v>
      </c>
      <c r="C5" s="21" t="s">
        <v>32</v>
      </c>
      <c r="D5" s="22">
        <v>10154413397</v>
      </c>
      <c r="E5" s="21" t="s">
        <v>191</v>
      </c>
      <c r="F5" s="21" t="s">
        <v>33</v>
      </c>
      <c r="G5" s="23">
        <v>20.3389830508</v>
      </c>
      <c r="H5" s="23">
        <v>3.6610169491439999</v>
      </c>
      <c r="I5" s="23"/>
      <c r="J5" s="24">
        <v>23.999999999943999</v>
      </c>
      <c r="K5" s="25">
        <f t="shared" si="0"/>
        <v>9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6"/>
      <c r="BE5" s="7"/>
      <c r="BF5" s="8"/>
      <c r="BG5" s="9"/>
      <c r="BH5" s="10"/>
      <c r="BI5" s="2"/>
      <c r="BJ5" s="5"/>
      <c r="BK5" s="5"/>
      <c r="BL5" s="5"/>
      <c r="BM5" s="5"/>
      <c r="BN5" s="5"/>
      <c r="BO5" s="5"/>
      <c r="BP5" s="11"/>
      <c r="BQ5" s="26"/>
      <c r="BR5" s="13"/>
      <c r="BS5" s="14"/>
      <c r="BT5" s="15"/>
      <c r="BU5" s="27"/>
      <c r="BV5" s="3"/>
      <c r="BW5" s="5"/>
      <c r="BX5" s="5"/>
      <c r="BY5" s="5"/>
      <c r="BZ5" s="5"/>
      <c r="CA5" s="5"/>
      <c r="CB5" s="17"/>
      <c r="CC5" s="2"/>
      <c r="CD5" s="2"/>
      <c r="CE5" s="2"/>
      <c r="CF5" s="2"/>
      <c r="CG5" s="5"/>
      <c r="CH5" s="5"/>
    </row>
    <row r="6" spans="1:86" x14ac:dyDescent="0.2">
      <c r="A6" s="19" t="s">
        <v>478</v>
      </c>
      <c r="B6" s="20">
        <v>41164</v>
      </c>
      <c r="C6" s="21" t="s">
        <v>32</v>
      </c>
      <c r="D6" s="22">
        <v>10421405633</v>
      </c>
      <c r="E6" s="21" t="s">
        <v>192</v>
      </c>
      <c r="F6" s="21" t="s">
        <v>60</v>
      </c>
      <c r="G6" s="23">
        <v>14.41</v>
      </c>
      <c r="H6" s="23">
        <v>2.5937999999999999</v>
      </c>
      <c r="I6" s="23"/>
      <c r="J6" s="24">
        <v>17.003799999999998</v>
      </c>
      <c r="K6" s="25">
        <f t="shared" si="0"/>
        <v>9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6"/>
      <c r="BE6" s="7"/>
      <c r="BF6" s="8"/>
      <c r="BG6" s="9"/>
      <c r="BH6" s="10"/>
      <c r="BI6" s="2"/>
      <c r="BJ6" s="5"/>
      <c r="BK6" s="5"/>
      <c r="BL6" s="5"/>
      <c r="BM6" s="5"/>
      <c r="BN6" s="5"/>
      <c r="BO6" s="5"/>
      <c r="BP6" s="11"/>
      <c r="BQ6" s="26"/>
      <c r="BR6" s="13"/>
      <c r="BS6" s="14"/>
      <c r="BT6" s="15"/>
      <c r="BU6" s="27"/>
      <c r="BV6" s="3"/>
      <c r="BW6" s="5"/>
      <c r="BX6" s="5"/>
      <c r="BY6" s="5"/>
      <c r="BZ6" s="5"/>
      <c r="CA6" s="5"/>
      <c r="CB6" s="17"/>
      <c r="CC6" s="2"/>
      <c r="CD6" s="2"/>
      <c r="CE6" s="2"/>
      <c r="CF6" s="2"/>
      <c r="CG6" s="5"/>
      <c r="CH6" s="5"/>
    </row>
    <row r="7" spans="1:86" x14ac:dyDescent="0.2">
      <c r="A7" s="19" t="s">
        <v>479</v>
      </c>
      <c r="B7" s="20">
        <v>41165</v>
      </c>
      <c r="C7" s="21" t="s">
        <v>32</v>
      </c>
      <c r="D7" s="22">
        <v>20279522835</v>
      </c>
      <c r="E7" s="21" t="s">
        <v>193</v>
      </c>
      <c r="F7" s="21" t="s">
        <v>33</v>
      </c>
      <c r="G7" s="23">
        <v>15.63</v>
      </c>
      <c r="H7" s="23">
        <v>2.8134000000000001</v>
      </c>
      <c r="I7" s="23">
        <v>1.56</v>
      </c>
      <c r="J7" s="24">
        <v>20.003399999999999</v>
      </c>
      <c r="K7" s="25">
        <f t="shared" si="0"/>
        <v>9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6"/>
      <c r="BE7" s="7"/>
      <c r="BF7" s="8"/>
      <c r="BG7" s="9"/>
      <c r="BH7" s="10"/>
      <c r="BI7" s="2"/>
      <c r="BJ7" s="5"/>
      <c r="BK7" s="5"/>
      <c r="BL7" s="5"/>
      <c r="BM7" s="5"/>
      <c r="BN7" s="5"/>
      <c r="BO7" s="5"/>
      <c r="BP7" s="11"/>
      <c r="BQ7" s="26"/>
      <c r="BR7" s="13"/>
      <c r="BS7" s="14"/>
      <c r="BT7" s="15"/>
      <c r="BU7" s="27"/>
      <c r="BV7" s="3"/>
      <c r="BW7" s="5"/>
      <c r="BX7" s="5"/>
      <c r="BY7" s="5"/>
      <c r="BZ7" s="5"/>
      <c r="CA7" s="5"/>
      <c r="CB7" s="17"/>
      <c r="CC7" s="2"/>
      <c r="CD7" s="2"/>
      <c r="CE7" s="2"/>
      <c r="CF7" s="2"/>
      <c r="CG7" s="5"/>
      <c r="CH7" s="5"/>
    </row>
    <row r="8" spans="1:86" x14ac:dyDescent="0.2">
      <c r="A8" s="19" t="s">
        <v>480</v>
      </c>
      <c r="B8" s="20">
        <v>41165</v>
      </c>
      <c r="C8" s="21" t="s">
        <v>32</v>
      </c>
      <c r="D8" s="22">
        <v>20543758249</v>
      </c>
      <c r="E8" s="21" t="s">
        <v>76</v>
      </c>
      <c r="F8" s="21" t="s">
        <v>60</v>
      </c>
      <c r="G8" s="23">
        <v>8.9</v>
      </c>
      <c r="H8" s="23">
        <v>1.6020000000000001</v>
      </c>
      <c r="I8" s="23"/>
      <c r="J8" s="24">
        <v>10.502000000000001</v>
      </c>
      <c r="K8" s="25">
        <f t="shared" si="0"/>
        <v>9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6"/>
      <c r="BE8" s="7"/>
      <c r="BF8" s="8"/>
      <c r="BG8" s="9"/>
      <c r="BH8" s="10"/>
      <c r="BI8" s="2"/>
      <c r="BJ8" s="5"/>
      <c r="BK8" s="5"/>
      <c r="BL8" s="5"/>
      <c r="BM8" s="5"/>
      <c r="BN8" s="5"/>
      <c r="BO8" s="5"/>
      <c r="BP8" s="11"/>
      <c r="BQ8" s="26"/>
      <c r="BR8" s="13"/>
      <c r="BS8" s="14"/>
      <c r="BT8" s="15"/>
      <c r="BU8" s="27"/>
      <c r="BV8" s="3"/>
      <c r="BW8" s="5"/>
      <c r="BX8" s="5"/>
      <c r="BY8" s="5"/>
      <c r="BZ8" s="5"/>
      <c r="CA8" s="5"/>
      <c r="CB8" s="17"/>
      <c r="CC8" s="2"/>
      <c r="CD8" s="2"/>
      <c r="CE8" s="2"/>
      <c r="CF8" s="2"/>
      <c r="CG8" s="5"/>
      <c r="CH8" s="5"/>
    </row>
    <row r="9" spans="1:86" x14ac:dyDescent="0.2">
      <c r="A9" s="19" t="s">
        <v>481</v>
      </c>
      <c r="B9" s="20">
        <v>41165</v>
      </c>
      <c r="C9" s="21" t="s">
        <v>41</v>
      </c>
      <c r="D9" s="22">
        <v>20507784365</v>
      </c>
      <c r="E9" s="21" t="s">
        <v>77</v>
      </c>
      <c r="F9" s="21" t="s">
        <v>91</v>
      </c>
      <c r="G9" s="23">
        <v>67.8</v>
      </c>
      <c r="H9" s="23">
        <v>12.203999999999999</v>
      </c>
      <c r="I9" s="23"/>
      <c r="J9" s="24">
        <v>80.003999999999991</v>
      </c>
      <c r="K9" s="25">
        <f t="shared" si="0"/>
        <v>9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6"/>
      <c r="BE9" s="7"/>
      <c r="BF9" s="8"/>
      <c r="BG9" s="9"/>
      <c r="BH9" s="10"/>
      <c r="BI9" s="2"/>
      <c r="BJ9" s="5"/>
      <c r="BK9" s="5"/>
      <c r="BL9" s="5"/>
      <c r="BM9" s="5"/>
      <c r="BN9" s="5"/>
      <c r="BO9" s="5"/>
      <c r="BP9" s="11"/>
      <c r="BQ9" s="26"/>
      <c r="BR9" s="13"/>
      <c r="BS9" s="14"/>
      <c r="BT9" s="15"/>
      <c r="BU9" s="27"/>
      <c r="BV9" s="3"/>
      <c r="BW9" s="5"/>
      <c r="BX9" s="5"/>
      <c r="BY9" s="5"/>
      <c r="BZ9" s="5"/>
      <c r="CA9" s="5"/>
      <c r="CB9" s="17"/>
      <c r="CC9" s="2"/>
      <c r="CD9" s="2"/>
      <c r="CE9" s="2"/>
      <c r="CF9" s="2"/>
      <c r="CG9" s="5"/>
      <c r="CH9" s="5"/>
    </row>
    <row r="10" spans="1:86" x14ac:dyDescent="0.2">
      <c r="A10" s="19" t="s">
        <v>482</v>
      </c>
      <c r="B10" s="20">
        <v>41166</v>
      </c>
      <c r="C10" s="21" t="s">
        <v>30</v>
      </c>
      <c r="D10" s="22">
        <v>20367525135</v>
      </c>
      <c r="E10" s="21" t="s">
        <v>78</v>
      </c>
      <c r="F10" s="21" t="s">
        <v>194</v>
      </c>
      <c r="G10" s="23">
        <v>194.92</v>
      </c>
      <c r="H10" s="23">
        <v>35.085599999999999</v>
      </c>
      <c r="I10" s="23"/>
      <c r="J10" s="24">
        <v>230.00559999999999</v>
      </c>
      <c r="K10" s="25">
        <f t="shared" si="0"/>
        <v>9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6"/>
      <c r="BE10" s="7"/>
      <c r="BF10" s="8"/>
      <c r="BG10" s="9"/>
      <c r="BH10" s="10"/>
      <c r="BI10" s="2"/>
      <c r="BJ10" s="5"/>
      <c r="BK10" s="5"/>
      <c r="BL10" s="5"/>
      <c r="BM10" s="5"/>
      <c r="BN10" s="5"/>
      <c r="BO10" s="5"/>
      <c r="BP10" s="11"/>
      <c r="BQ10" s="26"/>
      <c r="BR10" s="13"/>
      <c r="BS10" s="14"/>
      <c r="BT10" s="15"/>
      <c r="BU10" s="27"/>
      <c r="BV10" s="3"/>
      <c r="BW10" s="5"/>
      <c r="BX10" s="5"/>
      <c r="BY10" s="5"/>
      <c r="BZ10" s="5"/>
      <c r="CA10" s="5"/>
      <c r="CB10" s="17"/>
      <c r="CC10" s="2"/>
      <c r="CD10" s="2"/>
      <c r="CE10" s="2"/>
      <c r="CF10" s="2"/>
      <c r="CG10" s="5"/>
      <c r="CH10" s="5"/>
    </row>
    <row r="11" spans="1:86" x14ac:dyDescent="0.2">
      <c r="A11" s="19" t="s">
        <v>483</v>
      </c>
      <c r="B11" s="20">
        <v>41166</v>
      </c>
      <c r="C11" s="21" t="s">
        <v>1</v>
      </c>
      <c r="D11" s="22">
        <v>20511465061</v>
      </c>
      <c r="E11" s="21" t="s">
        <v>156</v>
      </c>
      <c r="F11" s="21" t="s">
        <v>91</v>
      </c>
      <c r="G11" s="23">
        <v>9.32</v>
      </c>
      <c r="H11" s="23">
        <v>1.6776</v>
      </c>
      <c r="I11" s="23"/>
      <c r="J11" s="24">
        <v>10.9976</v>
      </c>
      <c r="K11" s="25">
        <f t="shared" si="0"/>
        <v>9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6"/>
      <c r="BE11" s="7"/>
      <c r="BF11" s="8"/>
      <c r="BG11" s="9"/>
      <c r="BH11" s="10"/>
      <c r="BI11" s="2"/>
      <c r="BJ11" s="5"/>
      <c r="BK11" s="5"/>
      <c r="BL11" s="5"/>
      <c r="BM11" s="5"/>
      <c r="BN11" s="5"/>
      <c r="BO11" s="5"/>
      <c r="BP11" s="11"/>
      <c r="BQ11" s="26"/>
      <c r="BR11" s="13"/>
      <c r="BS11" s="14"/>
      <c r="BT11" s="15"/>
      <c r="BU11" s="27"/>
      <c r="BV11" s="3"/>
      <c r="BW11" s="5"/>
      <c r="BX11" s="5"/>
      <c r="BY11" s="5"/>
      <c r="BZ11" s="5"/>
      <c r="CA11" s="5"/>
      <c r="CB11" s="17"/>
      <c r="CC11" s="2"/>
      <c r="CD11" s="2"/>
      <c r="CE11" s="2"/>
      <c r="CF11" s="2"/>
      <c r="CG11" s="5"/>
      <c r="CH11" s="5"/>
    </row>
    <row r="12" spans="1:86" x14ac:dyDescent="0.2">
      <c r="A12" s="19" t="s">
        <v>484</v>
      </c>
      <c r="B12" s="20">
        <v>41166</v>
      </c>
      <c r="C12" s="21" t="s">
        <v>1</v>
      </c>
      <c r="D12" s="22">
        <v>20131380951</v>
      </c>
      <c r="E12" s="21" t="s">
        <v>140</v>
      </c>
      <c r="F12" s="21" t="s">
        <v>103</v>
      </c>
      <c r="G12" s="23"/>
      <c r="H12" s="23"/>
      <c r="I12" s="23">
        <v>3</v>
      </c>
      <c r="J12" s="24">
        <v>3</v>
      </c>
      <c r="K12" s="25">
        <f t="shared" si="0"/>
        <v>9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6"/>
      <c r="BE12" s="7"/>
      <c r="BF12" s="8"/>
      <c r="BG12" s="9"/>
      <c r="BH12" s="10"/>
      <c r="BI12" s="2"/>
      <c r="BJ12" s="5"/>
      <c r="BK12" s="5"/>
      <c r="BL12" s="5"/>
      <c r="BM12" s="5"/>
      <c r="BN12" s="5"/>
      <c r="BO12" s="5"/>
      <c r="BP12" s="11"/>
      <c r="BQ12" s="26"/>
      <c r="BR12" s="13"/>
      <c r="BS12" s="14"/>
      <c r="BT12" s="15"/>
      <c r="BU12" s="27"/>
      <c r="BV12" s="3"/>
      <c r="BW12" s="5"/>
      <c r="BX12" s="5"/>
      <c r="BY12" s="5"/>
      <c r="BZ12" s="5"/>
      <c r="CA12" s="5"/>
      <c r="CB12" s="17"/>
      <c r="CC12" s="2"/>
      <c r="CD12" s="2"/>
      <c r="CE12" s="2"/>
      <c r="CF12" s="2"/>
      <c r="CG12" s="5"/>
      <c r="CH12" s="5"/>
    </row>
    <row r="13" spans="1:86" x14ac:dyDescent="0.2">
      <c r="A13" s="19" t="s">
        <v>485</v>
      </c>
      <c r="B13" s="20">
        <v>41169</v>
      </c>
      <c r="C13" s="21" t="s">
        <v>66</v>
      </c>
      <c r="D13" s="22">
        <v>20301837896</v>
      </c>
      <c r="E13" s="21" t="s">
        <v>79</v>
      </c>
      <c r="F13" s="21" t="s">
        <v>195</v>
      </c>
      <c r="G13" s="23">
        <v>4.24</v>
      </c>
      <c r="H13" s="23">
        <v>0.76319999999999999</v>
      </c>
      <c r="I13" s="23"/>
      <c r="J13" s="24">
        <v>5.0032000000000005</v>
      </c>
      <c r="K13" s="25">
        <f t="shared" si="0"/>
        <v>9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6"/>
      <c r="BE13" s="7"/>
      <c r="BF13" s="8"/>
      <c r="BG13" s="9"/>
      <c r="BH13" s="10"/>
      <c r="BI13" s="2"/>
      <c r="BJ13" s="5"/>
      <c r="BK13" s="5"/>
      <c r="BL13" s="5"/>
      <c r="BM13" s="5"/>
      <c r="BN13" s="5"/>
      <c r="BO13" s="5"/>
      <c r="BP13" s="11"/>
      <c r="BQ13" s="26"/>
      <c r="BR13" s="13"/>
      <c r="BS13" s="14"/>
      <c r="BT13" s="15"/>
      <c r="BU13" s="27"/>
      <c r="BV13" s="3"/>
      <c r="BW13" s="5"/>
      <c r="BX13" s="5"/>
      <c r="BY13" s="5"/>
      <c r="BZ13" s="5"/>
      <c r="CA13" s="5"/>
      <c r="CB13" s="17"/>
      <c r="CC13" s="2"/>
      <c r="CD13" s="2"/>
      <c r="CE13" s="2"/>
      <c r="CF13" s="2"/>
      <c r="CG13" s="5"/>
      <c r="CH13" s="5"/>
    </row>
    <row r="14" spans="1:86" x14ac:dyDescent="0.2">
      <c r="A14" s="19" t="s">
        <v>486</v>
      </c>
      <c r="B14" s="20">
        <v>41169</v>
      </c>
      <c r="C14" s="21" t="s">
        <v>41</v>
      </c>
      <c r="D14" s="22">
        <v>20339146528</v>
      </c>
      <c r="E14" s="21" t="s">
        <v>80</v>
      </c>
      <c r="F14" s="21" t="s">
        <v>92</v>
      </c>
      <c r="G14" s="23">
        <v>84.74</v>
      </c>
      <c r="H14" s="23">
        <v>15.253199999999998</v>
      </c>
      <c r="I14" s="23"/>
      <c r="J14" s="24">
        <v>99.993199999999987</v>
      </c>
      <c r="K14" s="25">
        <f t="shared" si="0"/>
        <v>9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6"/>
      <c r="BE14" s="7"/>
      <c r="BF14" s="8"/>
      <c r="BG14" s="9"/>
      <c r="BH14" s="10"/>
      <c r="BI14" s="2"/>
      <c r="BJ14" s="5"/>
      <c r="BK14" s="5"/>
      <c r="BL14" s="5"/>
      <c r="BM14" s="5"/>
      <c r="BN14" s="5"/>
      <c r="BO14" s="5"/>
      <c r="BP14" s="11"/>
      <c r="BQ14" s="26"/>
      <c r="BR14" s="13"/>
      <c r="BS14" s="14"/>
      <c r="BT14" s="15"/>
      <c r="BU14" s="27"/>
      <c r="BV14" s="3"/>
      <c r="BW14" s="5"/>
      <c r="BX14" s="5"/>
      <c r="BY14" s="5"/>
      <c r="BZ14" s="5"/>
      <c r="CA14" s="5"/>
      <c r="CB14" s="17"/>
      <c r="CC14" s="2"/>
      <c r="CD14" s="2"/>
      <c r="CE14" s="2"/>
      <c r="CF14" s="2"/>
      <c r="CG14" s="5"/>
      <c r="CH14" s="5"/>
    </row>
    <row r="15" spans="1:86" x14ac:dyDescent="0.2">
      <c r="A15" s="19" t="s">
        <v>487</v>
      </c>
      <c r="B15" s="20">
        <v>41170</v>
      </c>
      <c r="C15" s="21" t="s">
        <v>1</v>
      </c>
      <c r="D15" s="22">
        <v>20131380951</v>
      </c>
      <c r="E15" s="21" t="s">
        <v>140</v>
      </c>
      <c r="F15" s="21" t="s">
        <v>103</v>
      </c>
      <c r="G15" s="23"/>
      <c r="H15" s="23"/>
      <c r="I15" s="23">
        <v>3</v>
      </c>
      <c r="J15" s="24">
        <v>3</v>
      </c>
      <c r="K15" s="25">
        <f t="shared" si="0"/>
        <v>9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6"/>
      <c r="BE15" s="7"/>
      <c r="BF15" s="8"/>
      <c r="BG15" s="9"/>
      <c r="BH15" s="10"/>
      <c r="BI15" s="2"/>
      <c r="BJ15" s="5"/>
      <c r="BK15" s="5"/>
      <c r="BL15" s="5"/>
      <c r="BM15" s="5"/>
      <c r="BN15" s="5"/>
      <c r="BO15" s="5"/>
      <c r="BP15" s="11"/>
      <c r="BQ15" s="26"/>
      <c r="BR15" s="13"/>
      <c r="BS15" s="14"/>
      <c r="BT15" s="15"/>
      <c r="BU15" s="27"/>
      <c r="BV15" s="3"/>
      <c r="BW15" s="5"/>
      <c r="BX15" s="5"/>
      <c r="BY15" s="5"/>
      <c r="BZ15" s="5"/>
      <c r="CA15" s="5"/>
      <c r="CB15" s="17"/>
      <c r="CC15" s="2"/>
      <c r="CD15" s="2"/>
      <c r="CE15" s="2"/>
      <c r="CF15" s="2"/>
      <c r="CG15" s="5"/>
      <c r="CH15" s="5"/>
    </row>
    <row r="16" spans="1:86" x14ac:dyDescent="0.2">
      <c r="A16" s="19" t="s">
        <v>488</v>
      </c>
      <c r="B16" s="20">
        <v>41170</v>
      </c>
      <c r="C16" s="21" t="s">
        <v>1</v>
      </c>
      <c r="D16" s="22">
        <v>20511465061</v>
      </c>
      <c r="E16" s="21" t="s">
        <v>156</v>
      </c>
      <c r="F16" s="21" t="s">
        <v>104</v>
      </c>
      <c r="G16" s="23">
        <v>9.32</v>
      </c>
      <c r="H16" s="23">
        <v>1.6776</v>
      </c>
      <c r="I16" s="23"/>
      <c r="J16" s="24">
        <v>10.9976</v>
      </c>
      <c r="K16" s="25">
        <f t="shared" si="0"/>
        <v>9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6"/>
      <c r="BE16" s="7"/>
      <c r="BF16" s="8"/>
      <c r="BG16" s="9"/>
      <c r="BH16" s="10"/>
      <c r="BI16" s="2"/>
      <c r="BJ16" s="5"/>
      <c r="BK16" s="5"/>
      <c r="BL16" s="5"/>
      <c r="BM16" s="5"/>
      <c r="BN16" s="5"/>
      <c r="BO16" s="5"/>
      <c r="BP16" s="11"/>
      <c r="BQ16" s="26"/>
      <c r="BR16" s="13"/>
      <c r="BS16" s="14"/>
      <c r="BT16" s="15"/>
      <c r="BU16" s="27"/>
      <c r="BV16" s="3"/>
      <c r="BW16" s="5"/>
      <c r="BX16" s="5"/>
      <c r="BY16" s="5"/>
      <c r="BZ16" s="5"/>
      <c r="CA16" s="5"/>
      <c r="CB16" s="17"/>
      <c r="CC16" s="2"/>
      <c r="CD16" s="2"/>
      <c r="CE16" s="2"/>
      <c r="CF16" s="2"/>
      <c r="CG16" s="5"/>
      <c r="CH16" s="5"/>
    </row>
    <row r="17" spans="1:86" x14ac:dyDescent="0.2">
      <c r="A17" s="19" t="s">
        <v>489</v>
      </c>
      <c r="B17" s="20">
        <v>41171</v>
      </c>
      <c r="C17" s="21" t="s">
        <v>30</v>
      </c>
      <c r="D17" s="22">
        <v>20491305119</v>
      </c>
      <c r="E17" s="21" t="s">
        <v>81</v>
      </c>
      <c r="F17" s="21" t="s">
        <v>196</v>
      </c>
      <c r="G17" s="23">
        <v>186.44</v>
      </c>
      <c r="H17" s="23">
        <v>33.559199999999997</v>
      </c>
      <c r="I17" s="23"/>
      <c r="J17" s="24">
        <v>219.9992</v>
      </c>
      <c r="K17" s="25">
        <f t="shared" si="0"/>
        <v>9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6"/>
      <c r="BE17" s="7"/>
      <c r="BF17" s="8"/>
      <c r="BG17" s="9"/>
      <c r="BH17" s="10"/>
      <c r="BI17" s="2"/>
      <c r="BJ17" s="5"/>
      <c r="BK17" s="5"/>
      <c r="BL17" s="5"/>
      <c r="BM17" s="5"/>
      <c r="BN17" s="5"/>
      <c r="BO17" s="5"/>
      <c r="BP17" s="11"/>
      <c r="BQ17" s="26"/>
      <c r="BR17" s="13"/>
      <c r="BS17" s="14"/>
      <c r="BT17" s="15"/>
      <c r="BU17" s="27"/>
      <c r="BV17" s="3"/>
      <c r="BW17" s="5"/>
      <c r="BX17" s="5"/>
      <c r="BY17" s="5"/>
      <c r="BZ17" s="5"/>
      <c r="CA17" s="5"/>
      <c r="CB17" s="17"/>
      <c r="CC17" s="2"/>
      <c r="CD17" s="2"/>
      <c r="CE17" s="2"/>
      <c r="CF17" s="2"/>
      <c r="CG17" s="5"/>
      <c r="CH17" s="5"/>
    </row>
    <row r="18" spans="1:86" x14ac:dyDescent="0.2">
      <c r="A18" s="19" t="s">
        <v>490</v>
      </c>
      <c r="B18" s="20">
        <v>41176</v>
      </c>
      <c r="C18" s="21" t="s">
        <v>32</v>
      </c>
      <c r="D18" s="22">
        <v>10421405633</v>
      </c>
      <c r="E18" s="21" t="s">
        <v>192</v>
      </c>
      <c r="F18" s="21" t="s">
        <v>33</v>
      </c>
      <c r="G18" s="23">
        <v>14.83</v>
      </c>
      <c r="H18" s="23">
        <v>2.6694</v>
      </c>
      <c r="I18" s="23"/>
      <c r="J18" s="24">
        <v>17.499400000000001</v>
      </c>
      <c r="K18" s="25">
        <f t="shared" si="0"/>
        <v>9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6"/>
      <c r="BE18" s="7"/>
      <c r="BF18" s="8"/>
      <c r="BG18" s="9"/>
      <c r="BH18" s="10"/>
      <c r="BI18" s="2"/>
      <c r="BJ18" s="5"/>
      <c r="BK18" s="5"/>
      <c r="BL18" s="5"/>
      <c r="BM18" s="5"/>
      <c r="BN18" s="5"/>
      <c r="BO18" s="5"/>
      <c r="BP18" s="11"/>
      <c r="BQ18" s="26"/>
      <c r="BR18" s="13"/>
      <c r="BS18" s="14"/>
      <c r="BT18" s="15"/>
      <c r="BU18" s="27"/>
      <c r="BV18" s="3"/>
      <c r="BW18" s="5"/>
      <c r="BX18" s="5"/>
      <c r="BY18" s="5"/>
      <c r="BZ18" s="5"/>
      <c r="CA18" s="5"/>
      <c r="CB18" s="17"/>
      <c r="CC18" s="2"/>
      <c r="CD18" s="2"/>
      <c r="CE18" s="2"/>
      <c r="CF18" s="2"/>
      <c r="CG18" s="5"/>
      <c r="CH18" s="5"/>
    </row>
    <row r="19" spans="1:86" x14ac:dyDescent="0.2">
      <c r="A19" s="19" t="s">
        <v>86</v>
      </c>
      <c r="B19" s="20">
        <v>41177</v>
      </c>
      <c r="C19" s="21" t="s">
        <v>41</v>
      </c>
      <c r="D19" s="22">
        <v>20452495067</v>
      </c>
      <c r="E19" s="21" t="s">
        <v>82</v>
      </c>
      <c r="F19" s="21" t="s">
        <v>91</v>
      </c>
      <c r="G19" s="23">
        <v>78.13</v>
      </c>
      <c r="H19" s="23">
        <v>14.063399999999998</v>
      </c>
      <c r="I19" s="23">
        <v>7.81</v>
      </c>
      <c r="J19" s="24">
        <v>100.0034</v>
      </c>
      <c r="K19" s="25">
        <f t="shared" si="0"/>
        <v>9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6"/>
      <c r="BE19" s="7"/>
      <c r="BF19" s="8"/>
      <c r="BG19" s="9"/>
      <c r="BH19" s="10"/>
      <c r="BI19" s="2"/>
      <c r="BJ19" s="5"/>
      <c r="BK19" s="5"/>
      <c r="BL19" s="5"/>
      <c r="BM19" s="5"/>
      <c r="BN19" s="5"/>
      <c r="BO19" s="5"/>
      <c r="BP19" s="11"/>
      <c r="BQ19" s="26"/>
      <c r="BR19" s="13"/>
      <c r="BS19" s="14"/>
      <c r="BT19" s="15"/>
      <c r="BU19" s="27"/>
      <c r="BV19" s="3"/>
      <c r="BW19" s="5"/>
      <c r="BX19" s="5"/>
      <c r="BY19" s="5"/>
      <c r="BZ19" s="5"/>
      <c r="CA19" s="5"/>
      <c r="CB19" s="17"/>
      <c r="CC19" s="2"/>
      <c r="CD19" s="2"/>
      <c r="CE19" s="2"/>
      <c r="CF19" s="2"/>
      <c r="CG19" s="5"/>
      <c r="CH19" s="5"/>
    </row>
    <row r="20" spans="1:86" x14ac:dyDescent="0.2">
      <c r="A20" s="19" t="s">
        <v>476</v>
      </c>
      <c r="B20" s="20">
        <v>41177</v>
      </c>
      <c r="C20" s="21" t="s">
        <v>32</v>
      </c>
      <c r="D20" s="22">
        <v>20534686243</v>
      </c>
      <c r="E20" s="21" t="s">
        <v>83</v>
      </c>
      <c r="F20" s="21" t="s">
        <v>91</v>
      </c>
      <c r="G20" s="23">
        <v>25.42</v>
      </c>
      <c r="H20" s="23">
        <v>4.5756000000000006</v>
      </c>
      <c r="I20" s="23"/>
      <c r="J20" s="24">
        <v>29.995600000000003</v>
      </c>
      <c r="K20" s="25">
        <f t="shared" si="0"/>
        <v>9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6"/>
      <c r="BE20" s="7"/>
      <c r="BF20" s="8"/>
      <c r="BG20" s="9"/>
      <c r="BH20" s="10"/>
      <c r="BI20" s="2"/>
      <c r="BJ20" s="5"/>
      <c r="BK20" s="5"/>
      <c r="BL20" s="5"/>
      <c r="BM20" s="5"/>
      <c r="BN20" s="5"/>
      <c r="BO20" s="5"/>
      <c r="BP20" s="11"/>
      <c r="BQ20" s="26"/>
      <c r="BR20" s="13"/>
      <c r="BS20" s="14"/>
      <c r="BT20" s="15"/>
      <c r="BU20" s="27"/>
      <c r="BV20" s="3"/>
      <c r="BW20" s="5"/>
      <c r="BX20" s="5"/>
      <c r="BY20" s="5"/>
      <c r="BZ20" s="5"/>
      <c r="CA20" s="5"/>
      <c r="CB20" s="17"/>
      <c r="CC20" s="2"/>
      <c r="CD20" s="2"/>
      <c r="CE20" s="2"/>
      <c r="CF20" s="2"/>
      <c r="CG20" s="5"/>
      <c r="CH20" s="5"/>
    </row>
    <row r="21" spans="1:86" x14ac:dyDescent="0.2">
      <c r="A21" s="19" t="s">
        <v>477</v>
      </c>
      <c r="B21" s="20">
        <v>41177</v>
      </c>
      <c r="C21" s="21" t="s">
        <v>61</v>
      </c>
      <c r="D21" s="22">
        <v>20543758249</v>
      </c>
      <c r="E21" s="21" t="s">
        <v>76</v>
      </c>
      <c r="F21" s="21" t="s">
        <v>197</v>
      </c>
      <c r="G21" s="23">
        <v>21.19</v>
      </c>
      <c r="H21" s="23">
        <v>3.8142</v>
      </c>
      <c r="I21" s="23"/>
      <c r="J21" s="24">
        <v>25.004200000000001</v>
      </c>
      <c r="K21" s="25">
        <f t="shared" si="0"/>
        <v>9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6"/>
      <c r="BE21" s="7"/>
      <c r="BF21" s="8"/>
      <c r="BG21" s="9"/>
      <c r="BH21" s="10"/>
      <c r="BI21" s="2"/>
      <c r="BJ21" s="5"/>
      <c r="BK21" s="5"/>
      <c r="BL21" s="5"/>
      <c r="BM21" s="5"/>
      <c r="BN21" s="5"/>
      <c r="BO21" s="5"/>
      <c r="BP21" s="11"/>
      <c r="BQ21" s="26"/>
      <c r="BR21" s="13"/>
      <c r="BS21" s="14"/>
      <c r="BT21" s="15"/>
      <c r="BU21" s="27"/>
      <c r="BV21" s="3"/>
      <c r="BW21" s="5"/>
      <c r="BX21" s="5"/>
      <c r="BY21" s="5"/>
      <c r="BZ21" s="5"/>
      <c r="CA21" s="5"/>
      <c r="CB21" s="17"/>
      <c r="CC21" s="2"/>
      <c r="CD21" s="2"/>
      <c r="CE21" s="2"/>
      <c r="CF21" s="2"/>
      <c r="CG21" s="5"/>
      <c r="CH21" s="5"/>
    </row>
    <row r="22" spans="1:86" x14ac:dyDescent="0.2">
      <c r="A22" s="19" t="s">
        <v>478</v>
      </c>
      <c r="B22" s="20">
        <v>41178</v>
      </c>
      <c r="C22" s="21" t="s">
        <v>41</v>
      </c>
      <c r="D22" s="22">
        <v>20452495067</v>
      </c>
      <c r="E22" s="21" t="s">
        <v>82</v>
      </c>
      <c r="F22" s="21" t="s">
        <v>472</v>
      </c>
      <c r="G22" s="23">
        <v>78.13</v>
      </c>
      <c r="H22" s="23">
        <v>14.063399999999998</v>
      </c>
      <c r="I22" s="23">
        <v>7.81</v>
      </c>
      <c r="J22" s="24">
        <v>100.0034</v>
      </c>
      <c r="K22" s="25">
        <f t="shared" si="0"/>
        <v>9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6"/>
      <c r="BE22" s="7"/>
      <c r="BF22" s="8"/>
      <c r="BG22" s="9"/>
      <c r="BH22" s="10"/>
      <c r="BI22" s="2"/>
      <c r="BJ22" s="5"/>
      <c r="BK22" s="5"/>
      <c r="BL22" s="5"/>
      <c r="BM22" s="5"/>
      <c r="BN22" s="5"/>
      <c r="BO22" s="5"/>
      <c r="BP22" s="11"/>
      <c r="BQ22" s="26"/>
      <c r="BR22" s="13"/>
      <c r="BS22" s="14"/>
      <c r="BT22" s="15"/>
      <c r="BU22" s="27"/>
      <c r="BV22" s="3"/>
      <c r="BW22" s="5"/>
      <c r="BX22" s="5"/>
      <c r="BY22" s="5"/>
      <c r="BZ22" s="5"/>
      <c r="CA22" s="5"/>
      <c r="CB22" s="17"/>
      <c r="CC22" s="2"/>
      <c r="CD22" s="2"/>
      <c r="CE22" s="2"/>
      <c r="CF22" s="2"/>
      <c r="CG22" s="5"/>
      <c r="CH22" s="5"/>
    </row>
    <row r="23" spans="1:86" x14ac:dyDescent="0.2">
      <c r="A23" s="19" t="s">
        <v>479</v>
      </c>
      <c r="B23" s="20">
        <v>41178</v>
      </c>
      <c r="C23" s="21" t="s">
        <v>30</v>
      </c>
      <c r="D23" s="22">
        <v>10082724805</v>
      </c>
      <c r="E23" s="21" t="s">
        <v>198</v>
      </c>
      <c r="F23" s="21" t="s">
        <v>199</v>
      </c>
      <c r="G23" s="23">
        <v>194.92</v>
      </c>
      <c r="H23" s="23">
        <v>35.085599999999999</v>
      </c>
      <c r="I23" s="23"/>
      <c r="J23" s="24">
        <v>230.00559999999999</v>
      </c>
      <c r="K23" s="25">
        <f t="shared" si="0"/>
        <v>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6"/>
      <c r="BE23" s="7"/>
      <c r="BF23" s="8"/>
      <c r="BG23" s="9"/>
      <c r="BH23" s="10"/>
      <c r="BI23" s="2"/>
      <c r="BJ23" s="5"/>
      <c r="BK23" s="5"/>
      <c r="BL23" s="5"/>
      <c r="BM23" s="5"/>
      <c r="BN23" s="5"/>
      <c r="BO23" s="5"/>
      <c r="BP23" s="11"/>
      <c r="BQ23" s="26"/>
      <c r="BR23" s="13"/>
      <c r="BS23" s="14"/>
      <c r="BT23" s="15"/>
      <c r="BU23" s="27"/>
      <c r="BV23" s="3"/>
      <c r="BW23" s="5"/>
      <c r="BX23" s="5"/>
      <c r="BY23" s="5"/>
      <c r="BZ23" s="5"/>
      <c r="CA23" s="5"/>
      <c r="CB23" s="17"/>
      <c r="CC23" s="2"/>
      <c r="CD23" s="2"/>
      <c r="CE23" s="2"/>
      <c r="CF23" s="2"/>
      <c r="CG23" s="5"/>
      <c r="CH23" s="5"/>
    </row>
    <row r="24" spans="1:86" x14ac:dyDescent="0.2">
      <c r="A24" s="19" t="s">
        <v>480</v>
      </c>
      <c r="B24" s="20">
        <v>41178</v>
      </c>
      <c r="C24" s="21" t="s">
        <v>1</v>
      </c>
      <c r="D24" s="22">
        <v>20511465061</v>
      </c>
      <c r="E24" s="21" t="s">
        <v>156</v>
      </c>
      <c r="F24" s="21" t="s">
        <v>105</v>
      </c>
      <c r="G24" s="23">
        <v>4.66</v>
      </c>
      <c r="H24" s="23">
        <v>0.83879999999999999</v>
      </c>
      <c r="I24" s="23"/>
      <c r="J24" s="24">
        <v>5.4988000000000001</v>
      </c>
      <c r="K24" s="25">
        <f t="shared" si="0"/>
        <v>9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6"/>
      <c r="BE24" s="7"/>
      <c r="BF24" s="8"/>
      <c r="BG24" s="9"/>
      <c r="BH24" s="10"/>
      <c r="BI24" s="2"/>
      <c r="BJ24" s="5"/>
      <c r="BK24" s="5"/>
      <c r="BL24" s="5"/>
      <c r="BM24" s="5"/>
      <c r="BN24" s="5"/>
      <c r="BO24" s="5"/>
      <c r="BP24" s="11"/>
      <c r="BQ24" s="26"/>
      <c r="BR24" s="13"/>
      <c r="BS24" s="14"/>
      <c r="BT24" s="15"/>
      <c r="BU24" s="27"/>
      <c r="BV24" s="3"/>
      <c r="BW24" s="5"/>
      <c r="BX24" s="5"/>
      <c r="BY24" s="5"/>
      <c r="BZ24" s="5"/>
      <c r="CA24" s="5"/>
      <c r="CB24" s="17"/>
      <c r="CC24" s="2"/>
      <c r="CD24" s="2"/>
      <c r="CE24" s="2"/>
      <c r="CF24" s="2"/>
      <c r="CG24" s="5"/>
      <c r="CH24" s="5"/>
    </row>
    <row r="25" spans="1:86" x14ac:dyDescent="0.2">
      <c r="A25" s="19" t="s">
        <v>481</v>
      </c>
      <c r="B25" s="20">
        <v>41178</v>
      </c>
      <c r="C25" s="21" t="s">
        <v>1</v>
      </c>
      <c r="D25" s="22">
        <v>20511465061</v>
      </c>
      <c r="E25" s="21" t="s">
        <v>156</v>
      </c>
      <c r="F25" s="21" t="s">
        <v>91</v>
      </c>
      <c r="G25" s="23">
        <v>9.32</v>
      </c>
      <c r="H25" s="23">
        <v>1.6776</v>
      </c>
      <c r="I25" s="23"/>
      <c r="J25" s="24">
        <v>10.9976</v>
      </c>
      <c r="K25" s="25">
        <f t="shared" si="0"/>
        <v>9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6"/>
      <c r="BE25" s="7"/>
      <c r="BF25" s="8"/>
      <c r="BG25" s="9"/>
      <c r="BH25" s="10"/>
      <c r="BI25" s="2"/>
      <c r="BJ25" s="5"/>
      <c r="BK25" s="5"/>
      <c r="BL25" s="5"/>
      <c r="BM25" s="5"/>
      <c r="BN25" s="5"/>
      <c r="BO25" s="5"/>
      <c r="BP25" s="11"/>
      <c r="BQ25" s="26"/>
      <c r="BR25" s="13"/>
      <c r="BS25" s="14"/>
      <c r="BT25" s="15"/>
      <c r="BU25" s="27"/>
      <c r="BV25" s="3"/>
      <c r="BW25" s="5"/>
      <c r="BX25" s="5"/>
      <c r="BY25" s="5"/>
      <c r="BZ25" s="5"/>
      <c r="CA25" s="5"/>
      <c r="CB25" s="17"/>
      <c r="CC25" s="2"/>
      <c r="CD25" s="2"/>
      <c r="CE25" s="2"/>
      <c r="CF25" s="2"/>
      <c r="CG25" s="5"/>
      <c r="CH25" s="5"/>
    </row>
    <row r="26" spans="1:86" x14ac:dyDescent="0.2">
      <c r="A26" s="19" t="s">
        <v>482</v>
      </c>
      <c r="B26" s="20">
        <v>41179</v>
      </c>
      <c r="C26" s="21" t="s">
        <v>32</v>
      </c>
      <c r="D26" s="22">
        <v>20494511992</v>
      </c>
      <c r="E26" s="21" t="s">
        <v>200</v>
      </c>
      <c r="F26" s="21" t="s">
        <v>33</v>
      </c>
      <c r="G26" s="23">
        <v>20.34</v>
      </c>
      <c r="H26" s="23">
        <v>3.6612</v>
      </c>
      <c r="I26" s="23"/>
      <c r="J26" s="24">
        <v>24.001200000000001</v>
      </c>
      <c r="K26" s="25">
        <f t="shared" si="0"/>
        <v>9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6"/>
      <c r="BE26" s="7"/>
      <c r="BF26" s="8"/>
      <c r="BG26" s="9"/>
      <c r="BH26" s="10"/>
      <c r="BI26" s="2"/>
      <c r="BJ26" s="5"/>
      <c r="BK26" s="5"/>
      <c r="BL26" s="5"/>
      <c r="BM26" s="5"/>
      <c r="BN26" s="5"/>
      <c r="BO26" s="5"/>
      <c r="BP26" s="11"/>
      <c r="BQ26" s="26"/>
      <c r="BR26" s="13"/>
      <c r="BS26" s="14"/>
      <c r="BT26" s="15"/>
      <c r="BU26" s="27"/>
      <c r="BV26" s="3"/>
      <c r="BW26" s="5"/>
      <c r="BX26" s="5"/>
      <c r="BY26" s="5"/>
      <c r="BZ26" s="5"/>
      <c r="CA26" s="5"/>
      <c r="CB26" s="17"/>
      <c r="CC26" s="2"/>
      <c r="CD26" s="2"/>
      <c r="CE26" s="2"/>
      <c r="CF26" s="2"/>
      <c r="CG26" s="5"/>
      <c r="CH26" s="5"/>
    </row>
    <row r="27" spans="1:86" x14ac:dyDescent="0.2">
      <c r="A27" s="19" t="s">
        <v>483</v>
      </c>
      <c r="B27" s="20">
        <v>41179</v>
      </c>
      <c r="C27" s="21" t="s">
        <v>1</v>
      </c>
      <c r="D27" s="22">
        <v>20511465061</v>
      </c>
      <c r="E27" s="21" t="s">
        <v>156</v>
      </c>
      <c r="F27" s="21" t="s">
        <v>105</v>
      </c>
      <c r="G27" s="23">
        <v>4.66</v>
      </c>
      <c r="H27" s="23">
        <v>0.83879999999999999</v>
      </c>
      <c r="I27" s="23"/>
      <c r="J27" s="24">
        <v>5.4988000000000001</v>
      </c>
      <c r="K27" s="25">
        <f t="shared" si="0"/>
        <v>9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6"/>
      <c r="BE27" s="7"/>
      <c r="BF27" s="8"/>
      <c r="BG27" s="9"/>
      <c r="BH27" s="10"/>
      <c r="BI27" s="2"/>
      <c r="BJ27" s="5"/>
      <c r="BK27" s="5"/>
      <c r="BL27" s="5"/>
      <c r="BM27" s="5"/>
      <c r="BN27" s="5"/>
      <c r="BO27" s="5"/>
      <c r="BP27" s="11"/>
      <c r="BQ27" s="26"/>
      <c r="BR27" s="13"/>
      <c r="BS27" s="14"/>
      <c r="BT27" s="15"/>
      <c r="BU27" s="27"/>
      <c r="BV27" s="3"/>
      <c r="BW27" s="5"/>
      <c r="BX27" s="5"/>
      <c r="BY27" s="5"/>
      <c r="BZ27" s="5"/>
      <c r="CA27" s="5"/>
      <c r="CB27" s="17"/>
      <c r="CC27" s="2"/>
      <c r="CD27" s="2"/>
      <c r="CE27" s="2"/>
      <c r="CF27" s="2"/>
      <c r="CG27" s="5"/>
      <c r="CH27" s="5"/>
    </row>
    <row r="28" spans="1:86" x14ac:dyDescent="0.2">
      <c r="A28" s="19" t="s">
        <v>484</v>
      </c>
      <c r="B28" s="20">
        <v>41179</v>
      </c>
      <c r="C28" s="21" t="s">
        <v>1</v>
      </c>
      <c r="D28" s="22">
        <v>20131380951</v>
      </c>
      <c r="E28" s="21" t="s">
        <v>140</v>
      </c>
      <c r="F28" s="21" t="s">
        <v>106</v>
      </c>
      <c r="G28" s="23"/>
      <c r="H28" s="23"/>
      <c r="I28" s="23">
        <v>3</v>
      </c>
      <c r="J28" s="24">
        <v>3</v>
      </c>
      <c r="K28" s="25">
        <f t="shared" si="0"/>
        <v>9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6"/>
      <c r="BE28" s="7"/>
      <c r="BF28" s="8"/>
      <c r="BG28" s="9"/>
      <c r="BH28" s="10"/>
      <c r="BI28" s="2"/>
      <c r="BJ28" s="5"/>
      <c r="BK28" s="5"/>
      <c r="BL28" s="5"/>
      <c r="BM28" s="5"/>
      <c r="BN28" s="5"/>
      <c r="BO28" s="5"/>
      <c r="BP28" s="11"/>
      <c r="BQ28" s="26"/>
      <c r="BR28" s="13"/>
      <c r="BS28" s="14"/>
      <c r="BT28" s="15"/>
      <c r="BU28" s="27"/>
      <c r="BV28" s="3"/>
      <c r="BW28" s="5"/>
      <c r="BX28" s="5"/>
      <c r="BY28" s="5"/>
      <c r="BZ28" s="5"/>
      <c r="CA28" s="5"/>
      <c r="CB28" s="17"/>
      <c r="CC28" s="2"/>
      <c r="CD28" s="2"/>
      <c r="CE28" s="2"/>
      <c r="CF28" s="2"/>
      <c r="CG28" s="5"/>
      <c r="CH28" s="5"/>
    </row>
    <row r="29" spans="1:86" x14ac:dyDescent="0.2">
      <c r="A29" s="19" t="s">
        <v>485</v>
      </c>
      <c r="B29" s="20">
        <v>41179</v>
      </c>
      <c r="C29" s="21" t="s">
        <v>1</v>
      </c>
      <c r="D29" s="22">
        <v>20131380951</v>
      </c>
      <c r="E29" s="21" t="s">
        <v>140</v>
      </c>
      <c r="F29" s="21" t="s">
        <v>103</v>
      </c>
      <c r="G29" s="23"/>
      <c r="H29" s="23"/>
      <c r="I29" s="23">
        <v>3</v>
      </c>
      <c r="J29" s="24">
        <v>3</v>
      </c>
      <c r="K29" s="25">
        <f t="shared" si="0"/>
        <v>9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6"/>
      <c r="BE29" s="7"/>
      <c r="BF29" s="8"/>
      <c r="BG29" s="9"/>
      <c r="BH29" s="10"/>
      <c r="BI29" s="2"/>
      <c r="BJ29" s="5"/>
      <c r="BK29" s="5"/>
      <c r="BL29" s="5"/>
      <c r="BM29" s="5"/>
      <c r="BN29" s="5"/>
      <c r="BO29" s="5"/>
      <c r="BP29" s="11"/>
      <c r="BQ29" s="26"/>
      <c r="BR29" s="13"/>
      <c r="BS29" s="14"/>
      <c r="BT29" s="15"/>
      <c r="BU29" s="27"/>
      <c r="BV29" s="3"/>
      <c r="BW29" s="5"/>
      <c r="BX29" s="5"/>
      <c r="BY29" s="5"/>
      <c r="BZ29" s="5"/>
      <c r="CA29" s="5"/>
      <c r="CB29" s="17"/>
      <c r="CC29" s="2"/>
      <c r="CD29" s="2"/>
      <c r="CE29" s="2"/>
      <c r="CF29" s="2"/>
      <c r="CG29" s="5"/>
      <c r="CH29" s="5"/>
    </row>
    <row r="30" spans="1:86" x14ac:dyDescent="0.2">
      <c r="A30" s="19" t="s">
        <v>486</v>
      </c>
      <c r="B30" s="20">
        <v>41179</v>
      </c>
      <c r="C30" s="21" t="s">
        <v>1</v>
      </c>
      <c r="D30" s="22">
        <v>20511465061</v>
      </c>
      <c r="E30" s="21" t="s">
        <v>156</v>
      </c>
      <c r="F30" s="21" t="s">
        <v>104</v>
      </c>
      <c r="G30" s="23">
        <v>9.32</v>
      </c>
      <c r="H30" s="23">
        <v>1.6776</v>
      </c>
      <c r="I30" s="23"/>
      <c r="J30" s="24">
        <v>10.9976</v>
      </c>
      <c r="K30" s="25">
        <f t="shared" si="0"/>
        <v>9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6"/>
      <c r="BE30" s="7"/>
      <c r="BF30" s="8"/>
      <c r="BG30" s="9"/>
      <c r="BH30" s="10"/>
      <c r="BI30" s="2"/>
      <c r="BJ30" s="5"/>
      <c r="BK30" s="5"/>
      <c r="BL30" s="5"/>
      <c r="BM30" s="5"/>
      <c r="BN30" s="5"/>
      <c r="BO30" s="5"/>
      <c r="BP30" s="11"/>
      <c r="BQ30" s="26"/>
      <c r="BR30" s="13"/>
      <c r="BS30" s="14"/>
      <c r="BT30" s="15"/>
      <c r="BU30" s="27"/>
      <c r="BV30" s="3"/>
      <c r="BW30" s="5"/>
      <c r="BX30" s="5"/>
      <c r="BY30" s="5"/>
      <c r="BZ30" s="5"/>
      <c r="CA30" s="5"/>
      <c r="CB30" s="17"/>
      <c r="CC30" s="2"/>
      <c r="CD30" s="2"/>
      <c r="CE30" s="2"/>
      <c r="CF30" s="2"/>
      <c r="CG30" s="5"/>
      <c r="CH30" s="5"/>
    </row>
    <row r="31" spans="1:86" x14ac:dyDescent="0.2">
      <c r="A31" s="19" t="s">
        <v>487</v>
      </c>
      <c r="B31" s="20">
        <v>41180</v>
      </c>
      <c r="C31" s="21" t="s">
        <v>30</v>
      </c>
      <c r="D31" s="22">
        <v>20330033313</v>
      </c>
      <c r="E31" s="21" t="s">
        <v>84</v>
      </c>
      <c r="F31" s="21" t="s">
        <v>201</v>
      </c>
      <c r="G31" s="23">
        <v>199.92</v>
      </c>
      <c r="H31" s="23">
        <v>35.985599999999998</v>
      </c>
      <c r="I31" s="23"/>
      <c r="J31" s="24">
        <v>235.90559999999999</v>
      </c>
      <c r="K31" s="25">
        <f t="shared" si="0"/>
        <v>9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6"/>
      <c r="BE31" s="7"/>
      <c r="BF31" s="8"/>
      <c r="BG31" s="9"/>
      <c r="BH31" s="10"/>
      <c r="BI31" s="2"/>
      <c r="BJ31" s="5"/>
      <c r="BK31" s="5"/>
      <c r="BL31" s="5"/>
      <c r="BM31" s="5"/>
      <c r="BN31" s="5"/>
      <c r="BO31" s="5"/>
      <c r="BP31" s="11"/>
      <c r="BQ31" s="26"/>
      <c r="BR31" s="13"/>
      <c r="BS31" s="14"/>
      <c r="BT31" s="15"/>
      <c r="BU31" s="27"/>
      <c r="BV31" s="3"/>
      <c r="BW31" s="5"/>
      <c r="BX31" s="5"/>
      <c r="BY31" s="5"/>
      <c r="BZ31" s="5"/>
      <c r="CA31" s="5"/>
      <c r="CB31" s="17"/>
      <c r="CC31" s="2"/>
      <c r="CD31" s="2"/>
      <c r="CE31" s="2"/>
      <c r="CF31" s="2"/>
      <c r="CG31" s="5"/>
      <c r="CH31" s="5"/>
    </row>
    <row r="32" spans="1:86" x14ac:dyDescent="0.2">
      <c r="A32" s="19" t="s">
        <v>488</v>
      </c>
      <c r="B32" s="20">
        <v>41180</v>
      </c>
      <c r="C32" s="21" t="s">
        <v>48</v>
      </c>
      <c r="D32" s="22">
        <v>10153585909</v>
      </c>
      <c r="E32" s="21" t="s">
        <v>184</v>
      </c>
      <c r="F32" s="21" t="s">
        <v>98</v>
      </c>
      <c r="G32" s="23">
        <v>21.19</v>
      </c>
      <c r="H32" s="23">
        <v>3.8142</v>
      </c>
      <c r="I32" s="23"/>
      <c r="J32" s="24">
        <v>25.004200000000001</v>
      </c>
      <c r="K32" s="25">
        <f t="shared" si="0"/>
        <v>9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6"/>
      <c r="BE32" s="7"/>
      <c r="BF32" s="8"/>
      <c r="BG32" s="9"/>
      <c r="BH32" s="10"/>
      <c r="BI32" s="2"/>
      <c r="BJ32" s="5"/>
      <c r="BK32" s="5"/>
      <c r="BL32" s="5"/>
      <c r="BM32" s="5"/>
      <c r="BN32" s="5"/>
      <c r="BO32" s="5"/>
      <c r="BP32" s="11"/>
      <c r="BQ32" s="26"/>
      <c r="BR32" s="13"/>
      <c r="BS32" s="14"/>
      <c r="BT32" s="15"/>
      <c r="BU32" s="27"/>
      <c r="BV32" s="3"/>
      <c r="BW32" s="5"/>
      <c r="BX32" s="5"/>
      <c r="BY32" s="5"/>
      <c r="BZ32" s="5"/>
      <c r="CA32" s="5"/>
      <c r="CB32" s="17"/>
      <c r="CC32" s="2"/>
      <c r="CD32" s="2"/>
      <c r="CE32" s="2"/>
      <c r="CF32" s="2"/>
      <c r="CG32" s="5"/>
      <c r="CH32" s="5"/>
    </row>
    <row r="33" spans="1:86" x14ac:dyDescent="0.2">
      <c r="A33" s="19" t="s">
        <v>489</v>
      </c>
      <c r="B33" s="20">
        <v>41180</v>
      </c>
      <c r="C33" s="21" t="s">
        <v>1</v>
      </c>
      <c r="D33" s="22">
        <v>20131380951</v>
      </c>
      <c r="E33" s="21" t="s">
        <v>140</v>
      </c>
      <c r="F33" s="21" t="s">
        <v>106</v>
      </c>
      <c r="G33" s="23"/>
      <c r="H33" s="23"/>
      <c r="I33" s="23">
        <v>3</v>
      </c>
      <c r="J33" s="24">
        <v>3</v>
      </c>
      <c r="K33" s="25">
        <f t="shared" si="0"/>
        <v>9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6"/>
      <c r="BE33" s="7"/>
      <c r="BF33" s="8"/>
      <c r="BG33" s="9"/>
      <c r="BH33" s="10"/>
      <c r="BI33" s="2"/>
      <c r="BJ33" s="5"/>
      <c r="BK33" s="5"/>
      <c r="BL33" s="5"/>
      <c r="BM33" s="5"/>
      <c r="BN33" s="5"/>
      <c r="BO33" s="5"/>
      <c r="BP33" s="11"/>
      <c r="BQ33" s="26"/>
      <c r="BR33" s="13"/>
      <c r="BS33" s="14"/>
      <c r="BT33" s="15"/>
      <c r="BU33" s="27"/>
      <c r="BV33" s="3"/>
      <c r="BW33" s="5"/>
      <c r="BX33" s="5"/>
      <c r="BY33" s="5"/>
      <c r="BZ33" s="5"/>
      <c r="CA33" s="5"/>
      <c r="CB33" s="17"/>
      <c r="CC33" s="2"/>
      <c r="CD33" s="2"/>
      <c r="CE33" s="2"/>
      <c r="CF33" s="2"/>
      <c r="CG33" s="5"/>
      <c r="CH33" s="5"/>
    </row>
    <row r="34" spans="1:86" x14ac:dyDescent="0.2">
      <c r="A34" s="19" t="s">
        <v>490</v>
      </c>
      <c r="B34" s="20">
        <v>41180</v>
      </c>
      <c r="C34" s="21" t="s">
        <v>1</v>
      </c>
      <c r="D34" s="22">
        <v>20131380951</v>
      </c>
      <c r="E34" s="21" t="s">
        <v>140</v>
      </c>
      <c r="F34" s="21" t="s">
        <v>107</v>
      </c>
      <c r="G34" s="23"/>
      <c r="H34" s="23"/>
      <c r="I34" s="23">
        <v>3</v>
      </c>
      <c r="J34" s="24">
        <v>3</v>
      </c>
      <c r="K34" s="25">
        <f t="shared" si="0"/>
        <v>9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6"/>
      <c r="BE34" s="7"/>
      <c r="BF34" s="8"/>
      <c r="BG34" s="9"/>
      <c r="BH34" s="10"/>
      <c r="BI34" s="2"/>
      <c r="BJ34" s="5"/>
      <c r="BK34" s="5"/>
      <c r="BL34" s="5"/>
      <c r="BM34" s="5"/>
      <c r="BN34" s="5"/>
      <c r="BO34" s="5"/>
      <c r="BP34" s="11"/>
      <c r="BQ34" s="26"/>
      <c r="BR34" s="13"/>
      <c r="BS34" s="14"/>
      <c r="BT34" s="15"/>
      <c r="BU34" s="27"/>
      <c r="BV34" s="3"/>
      <c r="BW34" s="5"/>
      <c r="BX34" s="5"/>
      <c r="BY34" s="5"/>
      <c r="BZ34" s="5"/>
      <c r="CA34" s="5"/>
      <c r="CB34" s="17"/>
      <c r="CC34" s="2"/>
      <c r="CD34" s="2"/>
      <c r="CE34" s="2"/>
      <c r="CF34" s="2"/>
      <c r="CG34" s="5"/>
      <c r="CH34" s="5"/>
    </row>
    <row r="35" spans="1:86" x14ac:dyDescent="0.2">
      <c r="A35" s="19" t="s">
        <v>86</v>
      </c>
      <c r="B35" s="20">
        <v>41180</v>
      </c>
      <c r="C35" s="21" t="s">
        <v>1</v>
      </c>
      <c r="D35" s="22">
        <v>20505377142</v>
      </c>
      <c r="E35" s="21" t="s">
        <v>90</v>
      </c>
      <c r="F35" s="21" t="s">
        <v>108</v>
      </c>
      <c r="G35" s="23">
        <v>5.17</v>
      </c>
      <c r="H35" s="23">
        <v>0.93059999999999998</v>
      </c>
      <c r="I35" s="23"/>
      <c r="J35" s="24">
        <v>6.1006</v>
      </c>
      <c r="K35" s="25">
        <f t="shared" si="0"/>
        <v>9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6"/>
      <c r="BE35" s="7"/>
      <c r="BF35" s="8"/>
      <c r="BG35" s="9"/>
      <c r="BH35" s="10"/>
      <c r="BI35" s="2"/>
      <c r="BJ35" s="5"/>
      <c r="BK35" s="5"/>
      <c r="BL35" s="5"/>
      <c r="BM35" s="5"/>
      <c r="BN35" s="5"/>
      <c r="BO35" s="5"/>
      <c r="BP35" s="11"/>
      <c r="BQ35" s="26"/>
      <c r="BR35" s="13"/>
      <c r="BS35" s="14"/>
      <c r="BT35" s="15"/>
      <c r="BU35" s="27"/>
      <c r="BV35" s="3"/>
      <c r="BW35" s="5"/>
      <c r="BX35" s="5"/>
      <c r="BY35" s="5"/>
      <c r="BZ35" s="5"/>
      <c r="CA35" s="5"/>
      <c r="CB35" s="17"/>
      <c r="CC35" s="2"/>
      <c r="CD35" s="2"/>
      <c r="CE35" s="2"/>
      <c r="CF35" s="2"/>
      <c r="CG35" s="5"/>
      <c r="CH35" s="5"/>
    </row>
    <row r="36" spans="1:86" x14ac:dyDescent="0.2">
      <c r="A36" s="19" t="s">
        <v>476</v>
      </c>
      <c r="B36" s="20">
        <v>41181</v>
      </c>
      <c r="C36" s="21" t="s">
        <v>1</v>
      </c>
      <c r="D36" s="22">
        <v>20505377142</v>
      </c>
      <c r="E36" s="21" t="s">
        <v>90</v>
      </c>
      <c r="F36" s="21" t="s">
        <v>109</v>
      </c>
      <c r="G36" s="23">
        <v>5.17</v>
      </c>
      <c r="H36" s="23">
        <v>0.93059999999999998</v>
      </c>
      <c r="I36" s="23"/>
      <c r="J36" s="24">
        <v>6.1006</v>
      </c>
      <c r="K36" s="25">
        <f t="shared" si="0"/>
        <v>9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6"/>
      <c r="BE36" s="7"/>
      <c r="BF36" s="8"/>
      <c r="BG36" s="9"/>
      <c r="BH36" s="10"/>
      <c r="BI36" s="2"/>
      <c r="BJ36" s="5"/>
      <c r="BK36" s="5"/>
      <c r="BL36" s="5"/>
      <c r="BM36" s="5"/>
      <c r="BN36" s="5"/>
      <c r="BO36" s="5"/>
      <c r="BP36" s="11"/>
      <c r="BQ36" s="26"/>
      <c r="BR36" s="13"/>
      <c r="BS36" s="14"/>
      <c r="BT36" s="15"/>
      <c r="BU36" s="27"/>
      <c r="BV36" s="3"/>
      <c r="BW36" s="5"/>
      <c r="BX36" s="5"/>
      <c r="BY36" s="5"/>
      <c r="BZ36" s="5"/>
      <c r="CA36" s="5"/>
      <c r="CB36" s="17"/>
      <c r="CC36" s="2"/>
      <c r="CD36" s="2"/>
      <c r="CE36" s="2"/>
      <c r="CF36" s="2"/>
      <c r="CG36" s="5"/>
      <c r="CH36" s="5"/>
    </row>
    <row r="37" spans="1:86" x14ac:dyDescent="0.2">
      <c r="A37" s="19" t="s">
        <v>477</v>
      </c>
      <c r="B37" s="20">
        <v>41181</v>
      </c>
      <c r="C37" s="21" t="s">
        <v>1</v>
      </c>
      <c r="D37" s="22">
        <v>20520929658</v>
      </c>
      <c r="E37" s="21" t="s">
        <v>85</v>
      </c>
      <c r="F37" s="21" t="s">
        <v>110</v>
      </c>
      <c r="G37" s="23">
        <v>8.56</v>
      </c>
      <c r="H37" s="23">
        <v>1.5407999999999999</v>
      </c>
      <c r="I37" s="23"/>
      <c r="J37" s="24">
        <v>10.1008</v>
      </c>
      <c r="K37" s="25">
        <f t="shared" si="0"/>
        <v>9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6"/>
      <c r="BE37" s="7"/>
      <c r="BF37" s="8"/>
      <c r="BG37" s="9"/>
      <c r="BH37" s="10"/>
      <c r="BI37" s="2"/>
      <c r="BJ37" s="5"/>
      <c r="BK37" s="5"/>
      <c r="BL37" s="5"/>
      <c r="BM37" s="5"/>
      <c r="BN37" s="5"/>
      <c r="BO37" s="5"/>
      <c r="BP37" s="11"/>
      <c r="BQ37" s="26"/>
      <c r="BR37" s="13"/>
      <c r="BS37" s="14"/>
      <c r="BT37" s="15"/>
      <c r="BU37" s="27"/>
      <c r="BV37" s="3"/>
      <c r="BW37" s="5"/>
      <c r="BX37" s="5"/>
      <c r="BY37" s="5"/>
      <c r="BZ37" s="5"/>
      <c r="CA37" s="5"/>
      <c r="CB37" s="17"/>
      <c r="CC37" s="2"/>
      <c r="CD37" s="2"/>
      <c r="CE37" s="2"/>
      <c r="CF37" s="2"/>
      <c r="CG37" s="5"/>
      <c r="CH37" s="5"/>
    </row>
    <row r="38" spans="1:86" x14ac:dyDescent="0.2">
      <c r="A38" s="19" t="s">
        <v>478</v>
      </c>
      <c r="B38" s="20">
        <v>41181</v>
      </c>
      <c r="C38" s="21" t="s">
        <v>30</v>
      </c>
      <c r="D38" s="22">
        <v>10156919018</v>
      </c>
      <c r="E38" s="21" t="s">
        <v>185</v>
      </c>
      <c r="F38" s="21" t="s">
        <v>202</v>
      </c>
      <c r="G38" s="23">
        <v>203.39</v>
      </c>
      <c r="H38" s="23">
        <v>36.610199999999999</v>
      </c>
      <c r="I38" s="23"/>
      <c r="J38" s="24">
        <v>240.00019999999998</v>
      </c>
      <c r="K38" s="25">
        <f t="shared" si="0"/>
        <v>9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6"/>
      <c r="BE38" s="7"/>
      <c r="BF38" s="8"/>
      <c r="BG38" s="9"/>
      <c r="BH38" s="10"/>
      <c r="BI38" s="2"/>
      <c r="BJ38" s="5"/>
      <c r="BK38" s="5"/>
      <c r="BL38" s="5"/>
      <c r="BM38" s="5"/>
      <c r="BN38" s="5"/>
      <c r="BO38" s="5"/>
      <c r="BP38" s="11"/>
      <c r="BQ38" s="26"/>
      <c r="BR38" s="13"/>
      <c r="BS38" s="14"/>
      <c r="BT38" s="15"/>
      <c r="BU38" s="27"/>
      <c r="BV38" s="3"/>
      <c r="BW38" s="5"/>
      <c r="BX38" s="5"/>
      <c r="BY38" s="5"/>
      <c r="BZ38" s="5"/>
      <c r="CA38" s="5"/>
      <c r="CB38" s="17"/>
      <c r="CC38" s="2"/>
      <c r="CD38" s="2"/>
      <c r="CE38" s="2"/>
      <c r="CF38" s="2"/>
      <c r="CG38" s="5"/>
      <c r="CH38" s="5"/>
    </row>
    <row r="39" spans="1:86" x14ac:dyDescent="0.2">
      <c r="A39" s="19" t="s">
        <v>479</v>
      </c>
      <c r="B39" s="20">
        <v>41181</v>
      </c>
      <c r="C39" s="21" t="s">
        <v>1</v>
      </c>
      <c r="D39" s="22">
        <v>20520929658</v>
      </c>
      <c r="E39" s="21" t="s">
        <v>85</v>
      </c>
      <c r="F39" s="21" t="s">
        <v>111</v>
      </c>
      <c r="G39" s="23">
        <v>8.56</v>
      </c>
      <c r="H39" s="23">
        <v>1.5407999999999999</v>
      </c>
      <c r="I39" s="23"/>
      <c r="J39" s="24">
        <v>10.1008</v>
      </c>
      <c r="K39" s="25">
        <f t="shared" si="0"/>
        <v>9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6"/>
      <c r="BE39" s="7"/>
      <c r="BF39" s="8"/>
      <c r="BG39" s="9"/>
      <c r="BH39" s="10"/>
      <c r="BI39" s="2"/>
      <c r="BJ39" s="5"/>
      <c r="BK39" s="5"/>
      <c r="BL39" s="5"/>
      <c r="BM39" s="5"/>
      <c r="BN39" s="5"/>
      <c r="BO39" s="5"/>
      <c r="BP39" s="11"/>
      <c r="BQ39" s="26"/>
      <c r="BR39" s="13"/>
      <c r="BS39" s="14"/>
      <c r="BT39" s="15"/>
      <c r="BU39" s="27"/>
      <c r="BV39" s="3"/>
      <c r="BW39" s="5"/>
      <c r="BX39" s="5"/>
      <c r="BY39" s="5"/>
      <c r="BZ39" s="5"/>
      <c r="CA39" s="5"/>
      <c r="CB39" s="17"/>
      <c r="CC39" s="2"/>
      <c r="CD39" s="2"/>
      <c r="CE39" s="2"/>
      <c r="CF39" s="2"/>
      <c r="CG39" s="5"/>
      <c r="CH39" s="5"/>
    </row>
    <row r="40" spans="1:86" x14ac:dyDescent="0.2">
      <c r="A40" s="19" t="s">
        <v>480</v>
      </c>
      <c r="B40" s="20">
        <v>41181</v>
      </c>
      <c r="C40" s="21" t="s">
        <v>32</v>
      </c>
      <c r="D40" s="22">
        <v>10321074711</v>
      </c>
      <c r="E40" s="21" t="s">
        <v>186</v>
      </c>
      <c r="F40" s="21" t="s">
        <v>33</v>
      </c>
      <c r="G40" s="23"/>
      <c r="H40" s="23"/>
      <c r="I40" s="23">
        <v>21.5</v>
      </c>
      <c r="J40" s="24">
        <v>21.5</v>
      </c>
      <c r="K40" s="25">
        <f t="shared" si="0"/>
        <v>9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6"/>
      <c r="BE40" s="7"/>
      <c r="BF40" s="8"/>
      <c r="BG40" s="9"/>
      <c r="BH40" s="10"/>
      <c r="BI40" s="2"/>
      <c r="BJ40" s="5"/>
      <c r="BK40" s="5"/>
      <c r="BL40" s="5"/>
      <c r="BM40" s="5"/>
      <c r="BN40" s="5"/>
      <c r="BO40" s="5"/>
      <c r="BP40" s="11"/>
      <c r="BQ40" s="26"/>
      <c r="BR40" s="13"/>
      <c r="BS40" s="14"/>
      <c r="BT40" s="15"/>
      <c r="BU40" s="27"/>
      <c r="BV40" s="3"/>
      <c r="BW40" s="5"/>
      <c r="BX40" s="5"/>
      <c r="BY40" s="5"/>
      <c r="BZ40" s="5"/>
      <c r="CA40" s="5"/>
      <c r="CB40" s="17"/>
      <c r="CC40" s="2"/>
      <c r="CD40" s="2"/>
      <c r="CE40" s="2"/>
      <c r="CF40" s="2"/>
      <c r="CG40" s="5"/>
      <c r="CH40" s="5"/>
    </row>
    <row r="41" spans="1:86" x14ac:dyDescent="0.2">
      <c r="A41" s="19" t="s">
        <v>481</v>
      </c>
      <c r="B41" s="20">
        <v>41181</v>
      </c>
      <c r="C41" s="21" t="s">
        <v>1</v>
      </c>
      <c r="D41" s="22">
        <v>20520929658</v>
      </c>
      <c r="E41" s="21" t="s">
        <v>85</v>
      </c>
      <c r="F41" s="21" t="s">
        <v>112</v>
      </c>
      <c r="G41" s="23">
        <v>8.56</v>
      </c>
      <c r="H41" s="23">
        <v>1.5407999999999999</v>
      </c>
      <c r="I41" s="23"/>
      <c r="J41" s="24">
        <v>10.1008</v>
      </c>
      <c r="K41" s="25">
        <f t="shared" si="0"/>
        <v>9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6"/>
      <c r="BE41" s="7"/>
      <c r="BF41" s="8"/>
      <c r="BG41" s="9"/>
      <c r="BH41" s="10"/>
      <c r="BI41" s="2"/>
      <c r="BJ41" s="5"/>
      <c r="BK41" s="5"/>
      <c r="BL41" s="5"/>
      <c r="BM41" s="5"/>
      <c r="BN41" s="5"/>
      <c r="BO41" s="5"/>
      <c r="BP41" s="11"/>
      <c r="BQ41" s="26"/>
      <c r="BR41" s="13"/>
      <c r="BS41" s="14"/>
      <c r="BT41" s="15"/>
      <c r="BU41" s="27"/>
      <c r="BV41" s="3"/>
      <c r="BW41" s="5"/>
      <c r="BX41" s="5"/>
      <c r="BY41" s="5"/>
      <c r="BZ41" s="5"/>
      <c r="CA41" s="5"/>
      <c r="CB41" s="17"/>
      <c r="CC41" s="2"/>
      <c r="CD41" s="2"/>
      <c r="CE41" s="2"/>
      <c r="CF41" s="2"/>
      <c r="CG41" s="5"/>
      <c r="CH41" s="5"/>
    </row>
    <row r="42" spans="1:86" x14ac:dyDescent="0.2">
      <c r="A42" s="19" t="s">
        <v>482</v>
      </c>
      <c r="B42" s="20">
        <v>41181</v>
      </c>
      <c r="C42" s="21" t="s">
        <v>1</v>
      </c>
      <c r="D42" s="22">
        <v>20520929658</v>
      </c>
      <c r="E42" s="21" t="s">
        <v>85</v>
      </c>
      <c r="F42" s="21" t="s">
        <v>113</v>
      </c>
      <c r="G42" s="23">
        <v>8.56</v>
      </c>
      <c r="H42" s="23">
        <v>1.5407999999999999</v>
      </c>
      <c r="I42" s="23"/>
      <c r="J42" s="24">
        <v>10.1008</v>
      </c>
      <c r="K42" s="25">
        <f t="shared" si="0"/>
        <v>9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6"/>
      <c r="BE42" s="7"/>
      <c r="BF42" s="8"/>
      <c r="BG42" s="9"/>
      <c r="BH42" s="10"/>
      <c r="BI42" s="2"/>
      <c r="BJ42" s="5"/>
      <c r="BK42" s="5"/>
      <c r="BL42" s="5"/>
      <c r="BM42" s="5"/>
      <c r="BN42" s="5"/>
      <c r="BO42" s="5"/>
      <c r="BP42" s="11"/>
      <c r="BQ42" s="26"/>
      <c r="BR42" s="13"/>
      <c r="BS42" s="14"/>
      <c r="BT42" s="15"/>
      <c r="BU42" s="27"/>
      <c r="BV42" s="3"/>
      <c r="BW42" s="5"/>
      <c r="BX42" s="5"/>
      <c r="BY42" s="5"/>
      <c r="BZ42" s="5"/>
      <c r="CA42" s="5"/>
      <c r="CB42" s="17"/>
      <c r="CC42" s="2"/>
      <c r="CD42" s="2"/>
      <c r="CE42" s="2"/>
      <c r="CF42" s="2"/>
      <c r="CG42" s="5"/>
      <c r="CH42" s="5"/>
    </row>
    <row r="43" spans="1:86" x14ac:dyDescent="0.2">
      <c r="A43" s="19" t="s">
        <v>483</v>
      </c>
      <c r="B43" s="20">
        <v>41184</v>
      </c>
      <c r="C43" s="21" t="s">
        <v>30</v>
      </c>
      <c r="D43" s="22">
        <v>20536053621</v>
      </c>
      <c r="E43" s="21" t="s">
        <v>429</v>
      </c>
      <c r="F43" s="21" t="s">
        <v>122</v>
      </c>
      <c r="G43" s="23">
        <v>194.91</v>
      </c>
      <c r="H43" s="23">
        <v>35.083799999999997</v>
      </c>
      <c r="I43" s="23"/>
      <c r="J43" s="24">
        <v>229.99379999999999</v>
      </c>
      <c r="K43" s="25">
        <f t="shared" si="0"/>
        <v>10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6">
        <v>5235951500</v>
      </c>
      <c r="BE43" s="7" t="s">
        <v>8</v>
      </c>
      <c r="BF43" s="8" t="s">
        <v>8</v>
      </c>
      <c r="BG43" s="9" t="s">
        <v>17</v>
      </c>
      <c r="BH43" s="10" t="s">
        <v>9</v>
      </c>
      <c r="BI43" s="2" t="s">
        <v>4</v>
      </c>
      <c r="BJ43" s="5"/>
      <c r="BK43" s="5"/>
      <c r="BL43" s="5"/>
      <c r="BM43" s="5"/>
      <c r="BN43" s="5"/>
      <c r="BO43" s="5"/>
      <c r="BP43" s="11">
        <v>21</v>
      </c>
      <c r="BQ43" s="26"/>
      <c r="BR43" s="13"/>
      <c r="BS43" s="14"/>
      <c r="BT43" s="15"/>
      <c r="BU43" s="27"/>
      <c r="BV43" s="3"/>
      <c r="BW43" s="5"/>
      <c r="BX43" s="5"/>
      <c r="BY43" s="5"/>
      <c r="BZ43" s="5"/>
      <c r="CA43" s="5"/>
      <c r="CB43" s="17" t="s">
        <v>31</v>
      </c>
      <c r="CC43" s="2"/>
      <c r="CD43" s="2"/>
      <c r="CE43" s="2"/>
      <c r="CF43" s="2"/>
      <c r="CG43" s="5"/>
      <c r="CH43" s="5"/>
    </row>
    <row r="44" spans="1:86" x14ac:dyDescent="0.2">
      <c r="A44" s="19" t="s">
        <v>484</v>
      </c>
      <c r="B44" s="20">
        <v>41184</v>
      </c>
      <c r="C44" s="21" t="s">
        <v>1</v>
      </c>
      <c r="D44" s="22">
        <v>20522547957</v>
      </c>
      <c r="E44" s="21" t="s">
        <v>67</v>
      </c>
      <c r="F44" s="21" t="s">
        <v>123</v>
      </c>
      <c r="G44" s="23">
        <v>8.14</v>
      </c>
      <c r="H44" s="23">
        <v>1.4652000000000001</v>
      </c>
      <c r="I44" s="23"/>
      <c r="J44" s="24">
        <v>9.6052</v>
      </c>
      <c r="K44" s="25">
        <f t="shared" si="0"/>
        <v>10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6">
        <v>5295651000</v>
      </c>
      <c r="BE44" s="7" t="s">
        <v>10</v>
      </c>
      <c r="BF44" s="8" t="s">
        <v>10</v>
      </c>
      <c r="BG44" s="9" t="s">
        <v>17</v>
      </c>
      <c r="BH44" s="10" t="s">
        <v>11</v>
      </c>
      <c r="BI44" s="2" t="s">
        <v>0</v>
      </c>
      <c r="BJ44" s="5"/>
      <c r="BK44" s="5"/>
      <c r="BL44" s="5"/>
      <c r="BM44" s="5"/>
      <c r="BN44" s="5"/>
      <c r="BO44" s="5"/>
      <c r="BP44" s="11">
        <v>22</v>
      </c>
      <c r="BQ44" s="26"/>
      <c r="BR44" s="13"/>
      <c r="BS44" s="14"/>
      <c r="BT44" s="15"/>
      <c r="BU44" s="28"/>
      <c r="BV44" s="3"/>
      <c r="BW44" s="5"/>
      <c r="BX44" s="5"/>
      <c r="BY44" s="5"/>
      <c r="BZ44" s="5"/>
      <c r="CA44" s="5"/>
      <c r="CB44" s="17" t="s">
        <v>34</v>
      </c>
      <c r="CC44" s="2"/>
      <c r="CD44" s="2"/>
      <c r="CE44" s="2"/>
      <c r="CF44" s="2"/>
      <c r="CG44" s="5"/>
      <c r="CH44" s="5"/>
    </row>
    <row r="45" spans="1:86" x14ac:dyDescent="0.2">
      <c r="A45" s="19" t="s">
        <v>485</v>
      </c>
      <c r="B45" s="20">
        <v>41184</v>
      </c>
      <c r="C45" s="21" t="s">
        <v>32</v>
      </c>
      <c r="D45" s="22">
        <v>10178700079</v>
      </c>
      <c r="E45" s="21" t="s">
        <v>124</v>
      </c>
      <c r="F45" s="21" t="s">
        <v>33</v>
      </c>
      <c r="G45" s="23"/>
      <c r="H45" s="23"/>
      <c r="I45" s="23">
        <v>16</v>
      </c>
      <c r="J45" s="24">
        <v>16</v>
      </c>
      <c r="K45" s="25">
        <f>MONTH($B45)</f>
        <v>10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6">
        <v>5235401000</v>
      </c>
      <c r="BE45" s="7" t="s">
        <v>12</v>
      </c>
      <c r="BF45" s="8" t="s">
        <v>12</v>
      </c>
      <c r="BG45" s="9" t="s">
        <v>17</v>
      </c>
      <c r="BH45" s="10" t="s">
        <v>13</v>
      </c>
      <c r="BI45" s="2" t="s">
        <v>4</v>
      </c>
      <c r="BJ45" s="5"/>
      <c r="BK45" s="5"/>
      <c r="BL45" s="5"/>
      <c r="BM45" s="5"/>
      <c r="BN45" s="5"/>
      <c r="BO45" s="5"/>
      <c r="BP45" s="11">
        <v>23</v>
      </c>
      <c r="BQ45" s="26"/>
      <c r="BR45" s="13"/>
      <c r="BS45" s="14"/>
      <c r="BT45" s="15"/>
      <c r="BU45" s="27"/>
      <c r="BV45" s="3"/>
      <c r="BW45" s="5"/>
      <c r="BX45" s="5"/>
      <c r="BY45" s="5"/>
      <c r="BZ45" s="5"/>
      <c r="CA45" s="5"/>
      <c r="CB45" s="17" t="s">
        <v>37</v>
      </c>
      <c r="CC45" s="2"/>
      <c r="CD45" s="2"/>
      <c r="CE45" s="2"/>
      <c r="CF45" s="2"/>
      <c r="CG45" s="5"/>
      <c r="CH45" s="5"/>
    </row>
    <row r="46" spans="1:86" x14ac:dyDescent="0.2">
      <c r="A46" s="19" t="s">
        <v>486</v>
      </c>
      <c r="B46" s="20">
        <v>41184</v>
      </c>
      <c r="C46" s="21" t="s">
        <v>35</v>
      </c>
      <c r="D46" s="22">
        <v>20100686814</v>
      </c>
      <c r="E46" s="21" t="s">
        <v>125</v>
      </c>
      <c r="F46" s="21" t="s">
        <v>100</v>
      </c>
      <c r="G46" s="23">
        <v>5.08</v>
      </c>
      <c r="H46" s="23">
        <v>0.91439999999999999</v>
      </c>
      <c r="I46" s="23"/>
      <c r="J46" s="24">
        <v>5.9943999999999997</v>
      </c>
      <c r="K46" s="25">
        <f t="shared" ref="K46:K67" si="1">MONTH($B46)</f>
        <v>10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6">
        <v>5235451000</v>
      </c>
      <c r="BE46" s="7" t="s">
        <v>14</v>
      </c>
      <c r="BF46" s="8" t="s">
        <v>14</v>
      </c>
      <c r="BG46" s="9" t="s">
        <v>17</v>
      </c>
      <c r="BH46" s="10" t="s">
        <v>15</v>
      </c>
      <c r="BI46" s="2" t="s">
        <v>4</v>
      </c>
      <c r="BJ46" s="5"/>
      <c r="BK46" s="5"/>
      <c r="BL46" s="5"/>
      <c r="BM46" s="5"/>
      <c r="BN46" s="5"/>
      <c r="BO46" s="5"/>
      <c r="BP46" s="11">
        <v>24</v>
      </c>
      <c r="BQ46" s="12"/>
      <c r="BR46" s="13"/>
      <c r="BS46" s="14"/>
      <c r="BT46" s="29"/>
      <c r="BU46" s="27"/>
      <c r="BV46" s="3"/>
      <c r="BW46" s="5"/>
      <c r="BX46" s="5"/>
      <c r="BY46" s="5"/>
      <c r="BZ46" s="5"/>
      <c r="CA46" s="5"/>
      <c r="CB46" s="17" t="s">
        <v>40</v>
      </c>
      <c r="CC46" s="2"/>
      <c r="CD46" s="2"/>
      <c r="CE46" s="2"/>
      <c r="CF46" s="2"/>
      <c r="CG46" s="5"/>
      <c r="CH46" s="5"/>
    </row>
    <row r="47" spans="1:86" x14ac:dyDescent="0.2">
      <c r="A47" s="19" t="s">
        <v>487</v>
      </c>
      <c r="B47" s="20">
        <v>41185</v>
      </c>
      <c r="C47" s="21" t="s">
        <v>32</v>
      </c>
      <c r="D47" s="22">
        <v>10181771858</v>
      </c>
      <c r="E47" s="21" t="s">
        <v>126</v>
      </c>
      <c r="F47" s="21" t="s">
        <v>33</v>
      </c>
      <c r="G47" s="23"/>
      <c r="H47" s="23"/>
      <c r="I47" s="23">
        <v>24</v>
      </c>
      <c r="J47" s="24">
        <v>24</v>
      </c>
      <c r="K47" s="25">
        <f t="shared" si="1"/>
        <v>10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6">
        <v>5295301000</v>
      </c>
      <c r="BE47" s="7" t="s">
        <v>16</v>
      </c>
      <c r="BF47" s="8" t="s">
        <v>16</v>
      </c>
      <c r="BG47" s="9" t="s">
        <v>17</v>
      </c>
      <c r="BH47" s="10" t="s">
        <v>18</v>
      </c>
      <c r="BI47" s="2" t="s">
        <v>4</v>
      </c>
      <c r="BJ47" s="5"/>
      <c r="BK47" s="5"/>
      <c r="BL47" s="5"/>
      <c r="BM47" s="5"/>
      <c r="BN47" s="5"/>
      <c r="BO47" s="5"/>
      <c r="BP47" s="11">
        <v>25</v>
      </c>
      <c r="BQ47" s="12"/>
      <c r="BR47" s="13"/>
      <c r="BS47" s="14"/>
      <c r="BT47" s="29"/>
      <c r="BU47" s="16"/>
      <c r="BV47" s="3"/>
      <c r="BW47" s="5"/>
      <c r="BX47" s="5"/>
      <c r="BY47" s="5"/>
      <c r="BZ47" s="5"/>
      <c r="CA47" s="5"/>
      <c r="CB47" s="17" t="s">
        <v>43</v>
      </c>
      <c r="CC47" s="2"/>
      <c r="CD47" s="2"/>
      <c r="CE47" s="2"/>
      <c r="CF47" s="2"/>
      <c r="CG47" s="5"/>
      <c r="CH47" s="5"/>
    </row>
    <row r="48" spans="1:86" x14ac:dyDescent="0.2">
      <c r="A48" s="19" t="s">
        <v>488</v>
      </c>
      <c r="B48" s="20">
        <v>41185</v>
      </c>
      <c r="C48" s="21" t="s">
        <v>61</v>
      </c>
      <c r="D48" s="22">
        <v>20481723346</v>
      </c>
      <c r="E48" s="21" t="s">
        <v>127</v>
      </c>
      <c r="F48" s="21" t="s">
        <v>473</v>
      </c>
      <c r="G48" s="23">
        <v>91.95</v>
      </c>
      <c r="H48" s="23">
        <v>16.550999999999998</v>
      </c>
      <c r="I48" s="23"/>
      <c r="J48" s="24">
        <v>108.501</v>
      </c>
      <c r="K48" s="25">
        <f t="shared" si="1"/>
        <v>10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30">
        <v>5240952000</v>
      </c>
      <c r="BE48" s="31" t="s">
        <v>19</v>
      </c>
      <c r="BF48" s="32" t="s">
        <v>19</v>
      </c>
      <c r="BG48" s="33" t="s">
        <v>17</v>
      </c>
      <c r="BH48" s="34" t="s">
        <v>20</v>
      </c>
      <c r="BI48" s="2" t="s">
        <v>4</v>
      </c>
      <c r="BJ48" s="5"/>
      <c r="BK48" s="5"/>
      <c r="BL48" s="5"/>
      <c r="BM48" s="5"/>
      <c r="BN48" s="5"/>
      <c r="BO48" s="5"/>
      <c r="BP48" s="11">
        <v>26</v>
      </c>
      <c r="BQ48" s="12"/>
      <c r="BR48" s="13"/>
      <c r="BS48" s="14"/>
      <c r="BT48" s="29"/>
      <c r="BU48" s="16"/>
      <c r="BV48" s="3"/>
      <c r="BW48" s="5"/>
      <c r="BX48" s="5"/>
      <c r="BY48" s="5"/>
      <c r="BZ48" s="5"/>
      <c r="CA48" s="5"/>
      <c r="CB48" s="17" t="s">
        <v>44</v>
      </c>
      <c r="CC48" s="2"/>
      <c r="CD48" s="2"/>
      <c r="CE48" s="2"/>
      <c r="CF48" s="2"/>
      <c r="CG48" s="5"/>
      <c r="CH48" s="5"/>
    </row>
    <row r="49" spans="1:86" x14ac:dyDescent="0.2">
      <c r="A49" s="19" t="s">
        <v>489</v>
      </c>
      <c r="B49" s="20">
        <v>41186</v>
      </c>
      <c r="C49" s="21" t="s">
        <v>32</v>
      </c>
      <c r="D49" s="22">
        <v>10180469333</v>
      </c>
      <c r="E49" s="21" t="s">
        <v>128</v>
      </c>
      <c r="F49" s="21" t="s">
        <v>33</v>
      </c>
      <c r="G49" s="23">
        <v>16.95</v>
      </c>
      <c r="H49" s="23">
        <v>3.0509999999999997</v>
      </c>
      <c r="I49" s="23"/>
      <c r="J49" s="24">
        <v>20.000999999999998</v>
      </c>
      <c r="K49" s="25">
        <f t="shared" si="1"/>
        <v>10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6">
        <v>5295451000</v>
      </c>
      <c r="BE49" s="7" t="s">
        <v>45</v>
      </c>
      <c r="BF49" s="7" t="s">
        <v>45</v>
      </c>
      <c r="BG49" s="33" t="s">
        <v>17</v>
      </c>
      <c r="BH49" s="35" t="s">
        <v>46</v>
      </c>
      <c r="BI49" s="2" t="s">
        <v>0</v>
      </c>
      <c r="BJ49" s="5"/>
      <c r="BK49" s="5"/>
      <c r="BL49" s="5"/>
      <c r="BM49" s="5"/>
      <c r="BN49" s="5"/>
      <c r="BO49" s="5"/>
      <c r="BP49" s="11">
        <v>27</v>
      </c>
      <c r="BQ49" s="12"/>
      <c r="BR49" s="13"/>
      <c r="BS49" s="14"/>
      <c r="BT49" s="15"/>
      <c r="BU49" s="27"/>
      <c r="BV49" s="3"/>
      <c r="BW49" s="5"/>
      <c r="BX49" s="5"/>
      <c r="BY49" s="5"/>
      <c r="BZ49" s="5"/>
      <c r="CA49" s="5"/>
      <c r="CB49" s="17" t="s">
        <v>47</v>
      </c>
      <c r="CC49" s="2"/>
      <c r="CD49" s="2"/>
      <c r="CE49" s="2"/>
      <c r="CF49" s="2"/>
      <c r="CG49" s="5"/>
      <c r="CH49" s="5"/>
    </row>
    <row r="50" spans="1:86" x14ac:dyDescent="0.2">
      <c r="A50" s="19" t="s">
        <v>490</v>
      </c>
      <c r="B50" s="20">
        <v>41186</v>
      </c>
      <c r="C50" s="21" t="s">
        <v>1</v>
      </c>
      <c r="D50" s="22">
        <v>20520929658</v>
      </c>
      <c r="E50" s="21" t="s">
        <v>85</v>
      </c>
      <c r="F50" s="21" t="s">
        <v>113</v>
      </c>
      <c r="G50" s="23">
        <v>8.56</v>
      </c>
      <c r="H50" s="23">
        <v>1.5407999999999999</v>
      </c>
      <c r="I50" s="23"/>
      <c r="J50" s="24">
        <v>10.1008</v>
      </c>
      <c r="K50" s="25">
        <f t="shared" si="1"/>
        <v>10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6">
        <v>5195451000</v>
      </c>
      <c r="BE50" s="7" t="s">
        <v>45</v>
      </c>
      <c r="BF50" s="7" t="s">
        <v>45</v>
      </c>
      <c r="BG50" s="33" t="s">
        <v>17</v>
      </c>
      <c r="BH50" s="35" t="s">
        <v>46</v>
      </c>
      <c r="BI50" s="2" t="s">
        <v>0</v>
      </c>
      <c r="BJ50" s="5"/>
      <c r="BK50" s="5"/>
      <c r="BL50" s="5"/>
      <c r="BM50" s="5"/>
      <c r="BN50" s="5"/>
      <c r="BO50" s="5"/>
      <c r="BP50" s="11">
        <v>28</v>
      </c>
      <c r="BQ50" s="12"/>
      <c r="BR50" s="13"/>
      <c r="BS50" s="14"/>
      <c r="BT50" s="29"/>
      <c r="BU50" s="16"/>
      <c r="BV50" s="3"/>
      <c r="BW50" s="5"/>
      <c r="BX50" s="5"/>
      <c r="BY50" s="5"/>
      <c r="BZ50" s="5"/>
      <c r="CA50" s="5"/>
      <c r="CB50" s="17" t="s">
        <v>49</v>
      </c>
      <c r="CC50" s="2"/>
      <c r="CD50" s="2"/>
      <c r="CE50" s="2"/>
      <c r="CF50" s="2"/>
    </row>
    <row r="51" spans="1:86" x14ac:dyDescent="0.2">
      <c r="A51" s="19" t="s">
        <v>86</v>
      </c>
      <c r="B51" s="20">
        <v>41187</v>
      </c>
      <c r="C51" s="21" t="s">
        <v>30</v>
      </c>
      <c r="D51" s="22">
        <v>20275873480</v>
      </c>
      <c r="E51" s="21" t="s">
        <v>129</v>
      </c>
      <c r="F51" s="21" t="s">
        <v>130</v>
      </c>
      <c r="G51" s="23">
        <v>162.69999999999999</v>
      </c>
      <c r="H51" s="23">
        <v>29.285999999999998</v>
      </c>
      <c r="I51" s="23"/>
      <c r="J51" s="24">
        <v>191.98599999999999</v>
      </c>
      <c r="K51" s="25">
        <f t="shared" si="1"/>
        <v>10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6">
        <v>5195254000</v>
      </c>
      <c r="BE51" s="7" t="s">
        <v>50</v>
      </c>
      <c r="BF51" s="7" t="s">
        <v>50</v>
      </c>
      <c r="BG51" s="33" t="s">
        <v>17</v>
      </c>
      <c r="BH51" s="35" t="s">
        <v>51</v>
      </c>
      <c r="BI51" s="2" t="s">
        <v>4</v>
      </c>
      <c r="BJ51" s="5"/>
      <c r="BK51" s="5"/>
      <c r="BL51" s="5"/>
      <c r="BM51" s="5"/>
      <c r="BN51" s="5"/>
      <c r="BO51" s="5"/>
      <c r="BP51" s="11">
        <v>29</v>
      </c>
      <c r="BQ51" s="36"/>
      <c r="BR51" s="13"/>
      <c r="BS51" s="14"/>
      <c r="BT51" s="29"/>
      <c r="BU51" s="16"/>
      <c r="BV51" s="3"/>
      <c r="BW51" s="5"/>
      <c r="BX51" s="5"/>
      <c r="BY51" s="5"/>
      <c r="BZ51" s="5"/>
      <c r="CA51" s="5"/>
      <c r="CB51" s="17" t="s">
        <v>52</v>
      </c>
      <c r="CC51" s="2"/>
      <c r="CD51" s="2"/>
      <c r="CE51" s="2"/>
      <c r="CF51" s="2"/>
    </row>
    <row r="52" spans="1:86" x14ac:dyDescent="0.2">
      <c r="A52" s="19" t="s">
        <v>476</v>
      </c>
      <c r="B52" s="20">
        <v>41187</v>
      </c>
      <c r="C52" s="21" t="s">
        <v>1</v>
      </c>
      <c r="D52" s="22">
        <v>20522547957</v>
      </c>
      <c r="E52" s="21" t="s">
        <v>67</v>
      </c>
      <c r="F52" s="21" t="s">
        <v>123</v>
      </c>
      <c r="G52" s="23">
        <v>8.14</v>
      </c>
      <c r="H52" s="23">
        <v>1.4652000000000001</v>
      </c>
      <c r="I52" s="23"/>
      <c r="J52" s="24">
        <v>9.6052</v>
      </c>
      <c r="K52" s="25">
        <f t="shared" si="1"/>
        <v>10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37">
        <v>5255151000</v>
      </c>
      <c r="BE52" s="7" t="s">
        <v>54</v>
      </c>
      <c r="BF52" s="7" t="s">
        <v>54</v>
      </c>
      <c r="BG52" s="33" t="s">
        <v>17</v>
      </c>
      <c r="BH52" s="35" t="s">
        <v>55</v>
      </c>
      <c r="BI52" s="2" t="s">
        <v>4</v>
      </c>
      <c r="BJ52" s="5"/>
      <c r="BK52" s="5"/>
      <c r="BL52" s="5"/>
      <c r="BM52" s="5"/>
      <c r="BN52" s="5"/>
      <c r="BO52" s="5"/>
      <c r="BP52" s="11">
        <v>30</v>
      </c>
      <c r="BQ52" s="26"/>
      <c r="BR52" s="13"/>
      <c r="BS52" s="14"/>
      <c r="BT52" s="15"/>
      <c r="BU52" s="16"/>
      <c r="BV52" s="3"/>
      <c r="BW52" s="5"/>
      <c r="BX52" s="5"/>
      <c r="BY52" s="5"/>
      <c r="BZ52" s="5"/>
      <c r="CA52" s="5"/>
      <c r="CB52" s="17" t="s">
        <v>3</v>
      </c>
      <c r="CC52" s="2"/>
      <c r="CD52" s="2"/>
      <c r="CE52" s="2"/>
      <c r="CF52" s="2"/>
    </row>
    <row r="53" spans="1:86" x14ac:dyDescent="0.2">
      <c r="A53" s="19" t="s">
        <v>477</v>
      </c>
      <c r="B53" s="20">
        <v>41187</v>
      </c>
      <c r="C53" s="21" t="s">
        <v>32</v>
      </c>
      <c r="D53" s="22">
        <v>10191041513</v>
      </c>
      <c r="E53" s="21" t="s">
        <v>131</v>
      </c>
      <c r="F53" s="21" t="s">
        <v>33</v>
      </c>
      <c r="G53" s="23"/>
      <c r="H53" s="23">
        <v>0</v>
      </c>
      <c r="I53" s="23">
        <v>15</v>
      </c>
      <c r="J53" s="24">
        <v>15</v>
      </c>
      <c r="K53" s="25">
        <f t="shared" si="1"/>
        <v>10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37">
        <v>5235601060</v>
      </c>
      <c r="BE53" s="7" t="s">
        <v>56</v>
      </c>
      <c r="BF53" s="7" t="s">
        <v>56</v>
      </c>
      <c r="BG53" s="33" t="s">
        <v>17</v>
      </c>
      <c r="BH53" s="35" t="s">
        <v>57</v>
      </c>
      <c r="BI53" s="2" t="s">
        <v>4</v>
      </c>
      <c r="BJ53" s="5"/>
      <c r="BK53" s="5"/>
      <c r="BL53" s="5"/>
      <c r="BM53" s="5"/>
      <c r="BN53" s="5"/>
      <c r="BO53" s="5"/>
      <c r="BP53" s="11">
        <v>31</v>
      </c>
      <c r="BQ53" s="26"/>
      <c r="BR53" s="13"/>
      <c r="BS53" s="14"/>
      <c r="BT53" s="15"/>
      <c r="BU53" s="28"/>
      <c r="BV53" s="3"/>
      <c r="BW53" s="5"/>
      <c r="BX53" s="5"/>
      <c r="BY53" s="5"/>
      <c r="BZ53" s="5"/>
      <c r="CA53" s="5"/>
      <c r="CB53" s="17" t="s">
        <v>58</v>
      </c>
      <c r="CC53" s="2"/>
      <c r="CD53" s="2"/>
      <c r="CE53" s="2"/>
      <c r="CF53" s="2"/>
    </row>
    <row r="54" spans="1:86" x14ac:dyDescent="0.2">
      <c r="A54" s="19" t="s">
        <v>478</v>
      </c>
      <c r="B54" s="20">
        <v>41188</v>
      </c>
      <c r="C54" s="21" t="s">
        <v>48</v>
      </c>
      <c r="D54" s="22">
        <v>20480989164</v>
      </c>
      <c r="E54" s="21" t="s">
        <v>132</v>
      </c>
      <c r="F54" s="21" t="s">
        <v>98</v>
      </c>
      <c r="G54" s="23">
        <v>23.73</v>
      </c>
      <c r="H54" s="23">
        <v>4.2713999999999999</v>
      </c>
      <c r="I54" s="23"/>
      <c r="J54" s="24">
        <v>28.0014</v>
      </c>
      <c r="K54" s="25">
        <f t="shared" si="1"/>
        <v>10</v>
      </c>
      <c r="L54" s="5"/>
      <c r="M54" s="5"/>
      <c r="N54" s="38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6">
        <v>5135601060</v>
      </c>
      <c r="BE54" s="7" t="s">
        <v>56</v>
      </c>
      <c r="BF54" s="7" t="s">
        <v>56</v>
      </c>
      <c r="BG54" s="33" t="s">
        <v>2</v>
      </c>
      <c r="BH54" s="35" t="s">
        <v>57</v>
      </c>
      <c r="BI54" s="2" t="s">
        <v>4</v>
      </c>
      <c r="BJ54" s="5"/>
      <c r="BK54" s="5"/>
      <c r="BL54" s="5"/>
      <c r="BM54" s="5"/>
      <c r="BN54" s="5"/>
      <c r="BO54" s="5"/>
      <c r="BP54" s="11">
        <v>32</v>
      </c>
      <c r="BQ54" s="26"/>
      <c r="BR54" s="13"/>
      <c r="BS54" s="14"/>
      <c r="BT54" s="15"/>
      <c r="BU54" s="16"/>
      <c r="BV54" s="3"/>
      <c r="BW54" s="5"/>
      <c r="BX54" s="5"/>
      <c r="BY54" s="5"/>
      <c r="BZ54" s="5"/>
      <c r="CA54" s="5"/>
      <c r="CB54" s="5"/>
      <c r="CC54" s="5"/>
      <c r="CD54" s="5"/>
      <c r="CE54" s="5"/>
      <c r="CF54" s="5"/>
    </row>
    <row r="55" spans="1:86" x14ac:dyDescent="0.2">
      <c r="A55" s="19" t="s">
        <v>479</v>
      </c>
      <c r="B55" s="20">
        <v>41191</v>
      </c>
      <c r="C55" s="21" t="s">
        <v>30</v>
      </c>
      <c r="D55" s="22">
        <v>20132001902</v>
      </c>
      <c r="E55" s="21" t="s">
        <v>133</v>
      </c>
      <c r="F55" s="21" t="s">
        <v>134</v>
      </c>
      <c r="G55" s="23">
        <v>155.96</v>
      </c>
      <c r="H55" s="23">
        <v>28.072800000000001</v>
      </c>
      <c r="I55" s="23"/>
      <c r="J55" s="24">
        <v>184.03280000000001</v>
      </c>
      <c r="K55" s="25">
        <f t="shared" si="1"/>
        <v>10</v>
      </c>
      <c r="L55" s="5"/>
      <c r="M55" s="5"/>
      <c r="N55" s="38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6"/>
      <c r="BE55" s="7"/>
      <c r="BF55" s="7"/>
      <c r="BG55" s="7"/>
      <c r="BH55" s="35"/>
      <c r="BI55" s="5"/>
      <c r="BJ55" s="5"/>
      <c r="BK55" s="5"/>
      <c r="BL55" s="5"/>
      <c r="BM55" s="5"/>
      <c r="BN55" s="5"/>
      <c r="BO55" s="5"/>
      <c r="BP55" s="11">
        <v>33</v>
      </c>
      <c r="BQ55" s="12"/>
      <c r="BR55" s="13"/>
      <c r="BS55" s="14"/>
      <c r="BT55" s="29"/>
      <c r="BU55" s="16"/>
      <c r="BV55" s="3"/>
      <c r="BW55" s="5"/>
      <c r="BX55" s="5"/>
      <c r="BY55" s="5"/>
      <c r="BZ55" s="5"/>
      <c r="CA55" s="5"/>
      <c r="CB55" s="5"/>
      <c r="CC55" s="5"/>
      <c r="CD55" s="5"/>
      <c r="CE55" s="5"/>
      <c r="CF55" s="5"/>
    </row>
    <row r="56" spans="1:86" x14ac:dyDescent="0.2">
      <c r="A56" s="19" t="s">
        <v>480</v>
      </c>
      <c r="B56" s="20">
        <v>41191</v>
      </c>
      <c r="C56" s="21" t="s">
        <v>1</v>
      </c>
      <c r="D56" s="22">
        <v>20520929658</v>
      </c>
      <c r="E56" s="21" t="s">
        <v>85</v>
      </c>
      <c r="F56" s="21" t="s">
        <v>113</v>
      </c>
      <c r="G56" s="23">
        <v>8.56</v>
      </c>
      <c r="H56" s="23">
        <v>1.5407999999999999</v>
      </c>
      <c r="I56" s="23"/>
      <c r="J56" s="24">
        <v>10.1008</v>
      </c>
      <c r="K56" s="25">
        <f t="shared" si="1"/>
        <v>10</v>
      </c>
      <c r="L56" s="5"/>
      <c r="M56" s="5"/>
      <c r="N56" s="38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6"/>
      <c r="BE56" s="7"/>
      <c r="BF56" s="7"/>
      <c r="BG56" s="7"/>
      <c r="BH56" s="35"/>
      <c r="BI56" s="5"/>
      <c r="BJ56" s="5"/>
      <c r="BK56" s="5"/>
      <c r="BL56" s="5"/>
      <c r="BM56" s="5"/>
      <c r="BN56" s="5"/>
      <c r="BO56" s="5"/>
      <c r="BP56" s="11">
        <v>34</v>
      </c>
      <c r="BQ56" s="26"/>
      <c r="BR56" s="13"/>
      <c r="BS56" s="14"/>
      <c r="BT56" s="15"/>
      <c r="BU56" s="16"/>
      <c r="BV56" s="3"/>
      <c r="BW56" s="5"/>
      <c r="BX56" s="5"/>
      <c r="BY56" s="5"/>
      <c r="BZ56" s="5"/>
      <c r="CA56" s="5"/>
      <c r="CB56" s="5"/>
      <c r="CC56" s="5"/>
      <c r="CD56" s="5"/>
      <c r="CE56" s="5"/>
      <c r="CF56" s="5"/>
    </row>
    <row r="57" spans="1:86" x14ac:dyDescent="0.2">
      <c r="A57" s="19" t="s">
        <v>481</v>
      </c>
      <c r="B57" s="20">
        <v>41191</v>
      </c>
      <c r="C57" s="21" t="s">
        <v>32</v>
      </c>
      <c r="D57" s="22">
        <v>10182064586</v>
      </c>
      <c r="E57" s="21" t="s">
        <v>135</v>
      </c>
      <c r="F57" s="21" t="s">
        <v>33</v>
      </c>
      <c r="G57" s="23"/>
      <c r="H57" s="23">
        <v>0</v>
      </c>
      <c r="I57" s="23">
        <v>21.5</v>
      </c>
      <c r="J57" s="24">
        <v>21.5</v>
      </c>
      <c r="K57" s="25">
        <f t="shared" si="1"/>
        <v>10</v>
      </c>
      <c r="L57" s="5"/>
      <c r="M57" s="5"/>
      <c r="N57" s="3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6"/>
      <c r="BE57" s="7"/>
      <c r="BF57" s="7"/>
      <c r="BG57" s="7"/>
      <c r="BH57" s="35"/>
      <c r="BI57" s="5"/>
      <c r="BJ57" s="5"/>
      <c r="BK57" s="5"/>
      <c r="BL57" s="5"/>
      <c r="BM57" s="5"/>
      <c r="BN57" s="5"/>
      <c r="BO57" s="5"/>
      <c r="BP57" s="11">
        <v>35</v>
      </c>
      <c r="BQ57" s="12"/>
      <c r="BR57" s="13"/>
      <c r="BS57" s="14"/>
      <c r="BT57" s="15"/>
      <c r="BU57" s="27"/>
      <c r="BV57" s="3"/>
      <c r="BW57" s="5"/>
      <c r="BX57" s="5"/>
      <c r="BY57" s="5"/>
      <c r="BZ57" s="5"/>
      <c r="CA57" s="5"/>
      <c r="CB57" s="5"/>
      <c r="CC57" s="5"/>
      <c r="CD57" s="5"/>
      <c r="CE57" s="5"/>
      <c r="CF57" s="5"/>
    </row>
    <row r="58" spans="1:86" x14ac:dyDescent="0.2">
      <c r="A58" s="19" t="s">
        <v>482</v>
      </c>
      <c r="B58" s="20">
        <v>41192</v>
      </c>
      <c r="C58" s="21" t="s">
        <v>1</v>
      </c>
      <c r="D58" s="22">
        <v>20520929658</v>
      </c>
      <c r="E58" s="21" t="s">
        <v>85</v>
      </c>
      <c r="F58" s="21" t="s">
        <v>112</v>
      </c>
      <c r="G58" s="23">
        <v>8.56</v>
      </c>
      <c r="H58" s="23">
        <v>1.5407999999999999</v>
      </c>
      <c r="I58" s="23"/>
      <c r="J58" s="24">
        <v>10.1008</v>
      </c>
      <c r="K58" s="25">
        <f t="shared" si="1"/>
        <v>10</v>
      </c>
      <c r="L58" s="5"/>
      <c r="M58" s="5"/>
      <c r="N58" s="3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6"/>
      <c r="BE58" s="7"/>
      <c r="BF58" s="7"/>
      <c r="BG58" s="7"/>
      <c r="BH58" s="35"/>
      <c r="BI58" s="5"/>
      <c r="BJ58" s="5"/>
      <c r="BK58" s="5"/>
      <c r="BL58" s="5"/>
      <c r="BM58" s="5"/>
      <c r="BN58" s="5"/>
      <c r="BO58" s="5"/>
      <c r="BP58" s="11">
        <v>36</v>
      </c>
      <c r="BQ58" s="12"/>
      <c r="BR58" s="13"/>
      <c r="BS58" s="14"/>
      <c r="BT58" s="29"/>
      <c r="BU58" s="16"/>
      <c r="BV58" s="3"/>
      <c r="BW58" s="5"/>
      <c r="BX58" s="5"/>
      <c r="BY58" s="5"/>
      <c r="BZ58" s="5"/>
      <c r="CA58" s="5"/>
      <c r="CB58" s="5"/>
      <c r="CC58" s="5"/>
      <c r="CD58" s="5"/>
      <c r="CE58" s="5"/>
      <c r="CF58" s="5"/>
    </row>
    <row r="59" spans="1:86" x14ac:dyDescent="0.2">
      <c r="A59" s="19" t="s">
        <v>483</v>
      </c>
      <c r="B59" s="20">
        <v>41192</v>
      </c>
      <c r="C59" s="21" t="s">
        <v>1</v>
      </c>
      <c r="D59" s="22">
        <v>20520929658</v>
      </c>
      <c r="E59" s="21" t="s">
        <v>85</v>
      </c>
      <c r="F59" s="21" t="s">
        <v>113</v>
      </c>
      <c r="G59" s="23">
        <v>8.56</v>
      </c>
      <c r="H59" s="23">
        <v>1.5407999999999999</v>
      </c>
      <c r="I59" s="23"/>
      <c r="J59" s="24">
        <v>10.1008</v>
      </c>
      <c r="K59" s="25">
        <f t="shared" si="1"/>
        <v>10</v>
      </c>
      <c r="L59" s="5"/>
      <c r="M59" s="5"/>
      <c r="N59" s="3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6"/>
      <c r="BE59" s="7"/>
      <c r="BF59" s="7"/>
      <c r="BG59" s="7"/>
      <c r="BH59" s="35"/>
      <c r="BI59" s="5"/>
      <c r="BJ59" s="5"/>
      <c r="BK59" s="5"/>
      <c r="BL59" s="5"/>
      <c r="BM59" s="5"/>
      <c r="BN59" s="5"/>
      <c r="BO59" s="5"/>
      <c r="BP59" s="11">
        <v>37</v>
      </c>
      <c r="BQ59" s="12"/>
      <c r="BR59" s="13"/>
      <c r="BS59" s="14"/>
      <c r="BT59" s="29"/>
      <c r="BU59" s="27"/>
      <c r="BV59" s="3"/>
      <c r="BW59" s="5"/>
      <c r="BX59" s="5"/>
      <c r="BY59" s="5"/>
      <c r="BZ59" s="5"/>
      <c r="CA59" s="5"/>
      <c r="CB59" s="5"/>
      <c r="CC59" s="5"/>
      <c r="CD59" s="5"/>
      <c r="CE59" s="5"/>
      <c r="CF59" s="5"/>
    </row>
    <row r="60" spans="1:86" x14ac:dyDescent="0.2">
      <c r="A60" s="19" t="s">
        <v>484</v>
      </c>
      <c r="B60" s="20">
        <v>41192</v>
      </c>
      <c r="C60" s="21" t="s">
        <v>30</v>
      </c>
      <c r="D60" s="22">
        <v>20439519551</v>
      </c>
      <c r="E60" s="21" t="s">
        <v>136</v>
      </c>
      <c r="F60" s="21" t="s">
        <v>137</v>
      </c>
      <c r="G60" s="23">
        <v>194.07</v>
      </c>
      <c r="H60" s="23">
        <v>34.932600000000001</v>
      </c>
      <c r="I60" s="23"/>
      <c r="J60" s="24">
        <v>229.0026</v>
      </c>
      <c r="K60" s="25">
        <f t="shared" si="1"/>
        <v>10</v>
      </c>
      <c r="L60" s="5"/>
      <c r="M60" s="5"/>
      <c r="N60" s="3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6"/>
      <c r="BE60" s="7"/>
      <c r="BF60" s="7"/>
      <c r="BG60" s="7"/>
      <c r="BH60" s="35"/>
      <c r="BI60" s="5"/>
      <c r="BJ60" s="5"/>
      <c r="BK60" s="5"/>
      <c r="BL60" s="5"/>
      <c r="BM60" s="5"/>
      <c r="BN60" s="5"/>
      <c r="BO60" s="5"/>
      <c r="BP60" s="11">
        <v>38</v>
      </c>
      <c r="BQ60" s="12"/>
      <c r="BR60" s="13"/>
      <c r="BS60" s="14"/>
      <c r="BT60" s="15"/>
      <c r="BU60" s="27"/>
      <c r="BV60" s="3"/>
      <c r="BW60" s="5"/>
      <c r="BX60" s="5"/>
      <c r="BY60" s="5"/>
      <c r="BZ60" s="5"/>
      <c r="CA60" s="5"/>
      <c r="CB60" s="5"/>
      <c r="CC60" s="5"/>
      <c r="CD60" s="5"/>
      <c r="CE60" s="5"/>
      <c r="CF60" s="5"/>
    </row>
    <row r="61" spans="1:86" x14ac:dyDescent="0.2">
      <c r="A61" s="19" t="s">
        <v>485</v>
      </c>
      <c r="B61" s="20">
        <v>41197</v>
      </c>
      <c r="C61" s="21" t="s">
        <v>35</v>
      </c>
      <c r="D61" s="22">
        <v>20100686814</v>
      </c>
      <c r="E61" s="21" t="s">
        <v>125</v>
      </c>
      <c r="F61" s="21" t="s">
        <v>100</v>
      </c>
      <c r="G61" s="23">
        <v>5.08</v>
      </c>
      <c r="H61" s="23">
        <v>0.91439999999999999</v>
      </c>
      <c r="I61" s="23"/>
      <c r="J61" s="24">
        <v>5.9943999999999997</v>
      </c>
      <c r="K61" s="25">
        <f t="shared" si="1"/>
        <v>10</v>
      </c>
      <c r="L61" s="5"/>
      <c r="M61" s="5"/>
      <c r="N61" s="3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6"/>
      <c r="BE61" s="7"/>
      <c r="BF61" s="7"/>
      <c r="BG61" s="7"/>
      <c r="BH61" s="35"/>
      <c r="BI61" s="5"/>
      <c r="BJ61" s="5"/>
      <c r="BK61" s="5"/>
      <c r="BL61" s="5"/>
      <c r="BM61" s="5"/>
      <c r="BN61" s="5"/>
      <c r="BO61" s="5"/>
      <c r="BP61" s="11">
        <v>39</v>
      </c>
      <c r="BQ61" s="12"/>
      <c r="BR61" s="13"/>
      <c r="BS61" s="14"/>
      <c r="BT61" s="29"/>
      <c r="BU61" s="16"/>
      <c r="BV61" s="3"/>
      <c r="BW61" s="5"/>
      <c r="BX61" s="5"/>
      <c r="BY61" s="5"/>
      <c r="BZ61" s="5"/>
      <c r="CA61" s="5"/>
      <c r="CB61" s="5"/>
      <c r="CC61" s="5"/>
      <c r="CD61" s="5"/>
      <c r="CE61" s="5"/>
      <c r="CF61" s="5"/>
    </row>
    <row r="62" spans="1:86" x14ac:dyDescent="0.2">
      <c r="A62" s="19" t="s">
        <v>486</v>
      </c>
      <c r="B62" s="20">
        <v>41111</v>
      </c>
      <c r="C62" s="21" t="s">
        <v>32</v>
      </c>
      <c r="D62" s="22">
        <v>20302218774</v>
      </c>
      <c r="E62" s="21" t="s">
        <v>256</v>
      </c>
      <c r="F62" s="21" t="s">
        <v>33</v>
      </c>
      <c r="G62" s="39">
        <v>29.46</v>
      </c>
      <c r="H62" s="39">
        <v>5.31</v>
      </c>
      <c r="I62" s="39">
        <v>3.23</v>
      </c>
      <c r="J62" s="24">
        <v>38</v>
      </c>
      <c r="K62" s="25">
        <f t="shared" si="1"/>
        <v>7</v>
      </c>
      <c r="L62" s="5"/>
      <c r="M62" s="5"/>
      <c r="N62" s="3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6"/>
      <c r="BE62" s="7"/>
      <c r="BF62" s="7"/>
      <c r="BG62" s="7"/>
      <c r="BH62" s="35"/>
      <c r="BI62" s="5"/>
      <c r="BJ62" s="5"/>
      <c r="BK62" s="5"/>
      <c r="BL62" s="5"/>
      <c r="BM62" s="5"/>
      <c r="BN62" s="5"/>
      <c r="BO62" s="5"/>
      <c r="BP62" s="11">
        <v>40</v>
      </c>
      <c r="BQ62" s="12"/>
      <c r="BR62" s="13"/>
      <c r="BS62" s="14"/>
      <c r="BT62" s="29"/>
      <c r="BU62" s="27"/>
      <c r="BV62" s="3"/>
      <c r="BW62" s="5"/>
      <c r="BX62" s="5"/>
      <c r="BY62" s="5"/>
      <c r="BZ62" s="5"/>
      <c r="CA62" s="5"/>
      <c r="CB62" s="5"/>
      <c r="CC62" s="5"/>
      <c r="CD62" s="5"/>
      <c r="CE62" s="5"/>
      <c r="CF62" s="5"/>
    </row>
    <row r="63" spans="1:86" x14ac:dyDescent="0.2">
      <c r="A63" s="19" t="s">
        <v>487</v>
      </c>
      <c r="B63" s="20">
        <v>41112</v>
      </c>
      <c r="C63" s="21" t="s">
        <v>32</v>
      </c>
      <c r="D63" s="22">
        <v>20298674611</v>
      </c>
      <c r="E63" s="21" t="s">
        <v>257</v>
      </c>
      <c r="F63" s="21" t="s">
        <v>39</v>
      </c>
      <c r="G63" s="39">
        <v>27.35</v>
      </c>
      <c r="H63" s="39">
        <v>4.92</v>
      </c>
      <c r="I63" s="39">
        <v>2.73</v>
      </c>
      <c r="J63" s="24">
        <v>35</v>
      </c>
      <c r="K63" s="25">
        <f t="shared" si="1"/>
        <v>7</v>
      </c>
      <c r="L63" s="5"/>
      <c r="M63" s="5"/>
      <c r="N63" s="3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6"/>
      <c r="BE63" s="7"/>
      <c r="BF63" s="7"/>
      <c r="BG63" s="7"/>
      <c r="BH63" s="35"/>
      <c r="BI63" s="5"/>
      <c r="BJ63" s="5"/>
      <c r="BK63" s="5"/>
      <c r="BL63" s="5"/>
      <c r="BM63" s="5"/>
      <c r="BN63" s="5"/>
      <c r="BO63" s="5"/>
      <c r="BP63" s="11">
        <v>41</v>
      </c>
      <c r="BQ63" s="12"/>
      <c r="BR63" s="13"/>
      <c r="BS63" s="14"/>
      <c r="BT63" s="15"/>
      <c r="BU63" s="27"/>
      <c r="BV63" s="3"/>
      <c r="BW63" s="5"/>
      <c r="BX63" s="5"/>
      <c r="BY63" s="5"/>
      <c r="BZ63" s="5"/>
      <c r="CA63" s="5"/>
      <c r="CB63" s="5"/>
      <c r="CC63" s="5"/>
      <c r="CD63" s="5"/>
      <c r="CE63" s="5"/>
      <c r="CF63" s="5"/>
    </row>
    <row r="64" spans="1:86" x14ac:dyDescent="0.2">
      <c r="A64" s="19" t="s">
        <v>488</v>
      </c>
      <c r="B64" s="20">
        <v>41112</v>
      </c>
      <c r="C64" s="21" t="s">
        <v>32</v>
      </c>
      <c r="D64" s="22">
        <v>20476633932</v>
      </c>
      <c r="E64" s="21" t="s">
        <v>258</v>
      </c>
      <c r="F64" s="21" t="s">
        <v>60</v>
      </c>
      <c r="G64" s="39">
        <v>26.86</v>
      </c>
      <c r="H64" s="39">
        <v>4.83</v>
      </c>
      <c r="I64" s="39">
        <v>0.81</v>
      </c>
      <c r="J64" s="24">
        <v>32.5</v>
      </c>
      <c r="K64" s="25">
        <f t="shared" si="1"/>
        <v>7</v>
      </c>
      <c r="L64" s="5"/>
      <c r="M64" s="5"/>
      <c r="N64" s="3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6"/>
      <c r="BE64" s="7"/>
      <c r="BF64" s="7"/>
      <c r="BG64" s="7"/>
      <c r="BH64" s="35"/>
      <c r="BI64" s="5"/>
      <c r="BJ64" s="5"/>
      <c r="BK64" s="5"/>
      <c r="BL64" s="5"/>
      <c r="BM64" s="5"/>
      <c r="BN64" s="5"/>
      <c r="BO64" s="5"/>
      <c r="BP64" s="11">
        <v>42</v>
      </c>
      <c r="BQ64" s="12"/>
      <c r="BR64" s="13"/>
      <c r="BS64" s="14"/>
      <c r="BT64" s="15"/>
      <c r="BU64" s="27"/>
      <c r="BV64" s="3"/>
      <c r="BW64" s="5"/>
      <c r="BX64" s="5"/>
      <c r="BY64" s="5"/>
      <c r="BZ64" s="5"/>
      <c r="CA64" s="5"/>
      <c r="CB64" s="5"/>
      <c r="CC64" s="5"/>
      <c r="CD64" s="5"/>
      <c r="CE64" s="5"/>
      <c r="CF64" s="5"/>
    </row>
    <row r="65" spans="1:84" x14ac:dyDescent="0.2">
      <c r="A65" s="19" t="s">
        <v>489</v>
      </c>
      <c r="B65" s="20">
        <v>41112</v>
      </c>
      <c r="C65" s="21" t="s">
        <v>32</v>
      </c>
      <c r="D65" s="22">
        <v>20100923611</v>
      </c>
      <c r="E65" s="21" t="s">
        <v>259</v>
      </c>
      <c r="F65" s="21" t="s">
        <v>33</v>
      </c>
      <c r="G65" s="39">
        <v>30.16</v>
      </c>
      <c r="H65" s="39">
        <v>5.43</v>
      </c>
      <c r="I65" s="39">
        <v>2.41</v>
      </c>
      <c r="J65" s="24">
        <v>38</v>
      </c>
      <c r="K65" s="25">
        <f t="shared" si="1"/>
        <v>7</v>
      </c>
      <c r="L65" s="5"/>
      <c r="M65" s="5"/>
      <c r="N65" s="3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6"/>
      <c r="BE65" s="7"/>
      <c r="BF65" s="7"/>
      <c r="BG65" s="7"/>
      <c r="BH65" s="35"/>
      <c r="BI65" s="5"/>
      <c r="BJ65" s="5"/>
      <c r="BK65" s="5"/>
      <c r="BL65" s="5"/>
      <c r="BM65" s="5"/>
      <c r="BN65" s="5"/>
      <c r="BO65" s="5"/>
      <c r="BP65" s="11">
        <v>43</v>
      </c>
      <c r="BQ65" s="12"/>
      <c r="BR65" s="13"/>
      <c r="BS65" s="14"/>
      <c r="BT65" s="29"/>
      <c r="BU65" s="27"/>
      <c r="BV65" s="3"/>
      <c r="BW65" s="5"/>
      <c r="BX65" s="5"/>
      <c r="BY65" s="5"/>
      <c r="BZ65" s="5"/>
      <c r="CA65" s="5"/>
      <c r="CB65" s="5"/>
      <c r="CC65" s="5"/>
      <c r="CD65" s="5"/>
      <c r="CE65" s="5"/>
      <c r="CF65" s="5"/>
    </row>
    <row r="66" spans="1:84" x14ac:dyDescent="0.2">
      <c r="A66" s="19" t="s">
        <v>490</v>
      </c>
      <c r="B66" s="20">
        <v>41113</v>
      </c>
      <c r="C66" s="21" t="s">
        <v>32</v>
      </c>
      <c r="D66" s="22">
        <v>20302218774</v>
      </c>
      <c r="E66" s="21" t="s">
        <v>256</v>
      </c>
      <c r="F66" s="21" t="s">
        <v>33</v>
      </c>
      <c r="G66" s="39">
        <v>24.81</v>
      </c>
      <c r="H66" s="39">
        <v>4.47</v>
      </c>
      <c r="I66" s="39">
        <v>2.72</v>
      </c>
      <c r="J66" s="24">
        <v>32</v>
      </c>
      <c r="K66" s="25">
        <f t="shared" si="1"/>
        <v>7</v>
      </c>
      <c r="L66" s="5"/>
      <c r="M66" s="5"/>
      <c r="N66" s="3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6"/>
      <c r="BE66" s="7"/>
      <c r="BF66" s="7"/>
      <c r="BG66" s="7"/>
      <c r="BH66" s="35"/>
      <c r="BI66" s="5"/>
      <c r="BJ66" s="5"/>
      <c r="BK66" s="5"/>
      <c r="BL66" s="5"/>
      <c r="BM66" s="5"/>
      <c r="BN66" s="5"/>
      <c r="BO66" s="5"/>
      <c r="BP66" s="11">
        <v>44</v>
      </c>
      <c r="BQ66" s="12"/>
      <c r="BR66" s="13"/>
      <c r="BS66" s="14"/>
      <c r="BT66" s="29"/>
      <c r="BU66" s="27"/>
      <c r="BV66" s="3"/>
    </row>
    <row r="67" spans="1:84" x14ac:dyDescent="0.2">
      <c r="A67" s="19" t="s">
        <v>86</v>
      </c>
      <c r="B67" s="20">
        <v>41115</v>
      </c>
      <c r="C67" s="21" t="s">
        <v>32</v>
      </c>
      <c r="D67" s="22">
        <v>20381235051</v>
      </c>
      <c r="E67" s="21" t="s">
        <v>260</v>
      </c>
      <c r="F67" s="21" t="s">
        <v>39</v>
      </c>
      <c r="G67" s="39">
        <v>22.03</v>
      </c>
      <c r="H67" s="39">
        <v>3.97</v>
      </c>
      <c r="I67" s="39"/>
      <c r="J67" s="24">
        <v>26</v>
      </c>
      <c r="K67" s="25">
        <f t="shared" si="1"/>
        <v>7</v>
      </c>
      <c r="L67" s="5"/>
      <c r="M67" s="5"/>
      <c r="N67" s="3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6"/>
      <c r="BE67" s="7"/>
      <c r="BF67" s="7"/>
      <c r="BG67" s="7"/>
      <c r="BH67" s="35"/>
      <c r="BI67" s="5"/>
      <c r="BJ67" s="5"/>
      <c r="BK67" s="5"/>
      <c r="BL67" s="5"/>
      <c r="BM67" s="5"/>
      <c r="BN67" s="5"/>
      <c r="BO67" s="5"/>
      <c r="BP67" s="11">
        <v>45</v>
      </c>
      <c r="BQ67" s="12"/>
      <c r="BR67" s="13"/>
      <c r="BS67" s="14"/>
      <c r="BT67" s="29"/>
      <c r="BU67" s="27"/>
      <c r="BV67" s="3"/>
    </row>
    <row r="68" spans="1:84" x14ac:dyDescent="0.2">
      <c r="A68" s="19" t="s">
        <v>476</v>
      </c>
      <c r="B68" s="20">
        <v>41115</v>
      </c>
      <c r="C68" s="21" t="s">
        <v>261</v>
      </c>
      <c r="D68" s="22">
        <v>20484349917</v>
      </c>
      <c r="E68" s="21" t="s">
        <v>262</v>
      </c>
      <c r="F68" s="21" t="s">
        <v>263</v>
      </c>
      <c r="G68" s="39">
        <v>11.02</v>
      </c>
      <c r="H68" s="39">
        <v>1.98</v>
      </c>
      <c r="I68" s="39"/>
      <c r="J68" s="24">
        <v>13</v>
      </c>
      <c r="K68" s="25">
        <f t="shared" ref="K68:K131" si="2">MONTH($B68)</f>
        <v>7</v>
      </c>
      <c r="L68" s="5"/>
      <c r="M68" s="5"/>
      <c r="N68" s="3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6"/>
      <c r="BE68" s="7"/>
      <c r="BF68" s="7"/>
      <c r="BG68" s="7"/>
      <c r="BH68" s="35">
        <v>47</v>
      </c>
      <c r="BI68" s="5"/>
      <c r="BJ68" s="5"/>
      <c r="BK68" s="5"/>
      <c r="BL68" s="5"/>
      <c r="BM68" s="5"/>
      <c r="BN68" s="5"/>
      <c r="BO68" s="5"/>
      <c r="BP68" s="11"/>
      <c r="BQ68" s="12"/>
      <c r="BR68" s="13"/>
      <c r="BS68" s="14"/>
      <c r="BT68" s="29"/>
      <c r="BU68" s="27"/>
      <c r="BV68" s="3"/>
    </row>
    <row r="69" spans="1:84" x14ac:dyDescent="0.2">
      <c r="A69" s="19" t="s">
        <v>477</v>
      </c>
      <c r="B69" s="20">
        <v>41121</v>
      </c>
      <c r="C69" s="21" t="s">
        <v>35</v>
      </c>
      <c r="D69" s="22">
        <v>20441490446</v>
      </c>
      <c r="E69" s="21" t="s">
        <v>235</v>
      </c>
      <c r="F69" s="21" t="s">
        <v>100</v>
      </c>
      <c r="G69" s="39">
        <v>10.17</v>
      </c>
      <c r="H69" s="39">
        <v>1.83</v>
      </c>
      <c r="I69" s="39"/>
      <c r="J69" s="24">
        <v>12</v>
      </c>
      <c r="K69" s="25">
        <f t="shared" si="2"/>
        <v>7</v>
      </c>
      <c r="L69" s="5"/>
      <c r="M69" s="5"/>
      <c r="N69" s="3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6"/>
      <c r="BE69" s="7"/>
      <c r="BF69" s="7"/>
      <c r="BG69" s="7"/>
      <c r="BH69" s="35">
        <v>48</v>
      </c>
      <c r="BI69" s="5"/>
      <c r="BJ69" s="5"/>
      <c r="BK69" s="5"/>
      <c r="BL69" s="5"/>
      <c r="BM69" s="5"/>
      <c r="BN69" s="5"/>
      <c r="BO69" s="5"/>
      <c r="BP69" s="11"/>
      <c r="BQ69" s="12"/>
      <c r="BR69" s="13"/>
      <c r="BS69" s="14"/>
      <c r="BT69" s="29"/>
      <c r="BU69" s="27"/>
      <c r="BV69" s="3"/>
    </row>
    <row r="70" spans="1:84" x14ac:dyDescent="0.2">
      <c r="A70" s="19" t="s">
        <v>478</v>
      </c>
      <c r="B70" s="20">
        <v>41122</v>
      </c>
      <c r="C70" s="21" t="s">
        <v>32</v>
      </c>
      <c r="D70" s="22">
        <v>20526271336</v>
      </c>
      <c r="E70" s="21" t="s">
        <v>236</v>
      </c>
      <c r="F70" s="21" t="s">
        <v>33</v>
      </c>
      <c r="G70" s="39">
        <v>23.73</v>
      </c>
      <c r="H70" s="39">
        <v>4.2699999999999996</v>
      </c>
      <c r="I70" s="39"/>
      <c r="J70" s="24">
        <v>28</v>
      </c>
      <c r="K70" s="25">
        <f t="shared" si="2"/>
        <v>8</v>
      </c>
      <c r="L70" s="5"/>
      <c r="M70" s="5"/>
      <c r="N70" s="3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6"/>
      <c r="BE70" s="7"/>
      <c r="BF70" s="7"/>
      <c r="BG70" s="7"/>
      <c r="BH70" s="35"/>
      <c r="BI70" s="5"/>
      <c r="BJ70" s="5"/>
      <c r="BK70" s="5"/>
      <c r="BL70" s="5"/>
      <c r="BM70" s="5"/>
      <c r="BN70" s="5"/>
      <c r="BO70" s="5"/>
      <c r="BP70" s="11"/>
      <c r="BQ70" s="12"/>
      <c r="BR70" s="13"/>
      <c r="BS70" s="14"/>
      <c r="BT70" s="29"/>
      <c r="BU70" s="27"/>
      <c r="BV70" s="3"/>
    </row>
    <row r="71" spans="1:84" x14ac:dyDescent="0.2">
      <c r="A71" s="19" t="s">
        <v>479</v>
      </c>
      <c r="B71" s="20">
        <v>41127</v>
      </c>
      <c r="C71" s="21" t="s">
        <v>32</v>
      </c>
      <c r="D71" s="22">
        <v>15265564736</v>
      </c>
      <c r="E71" s="21" t="s">
        <v>237</v>
      </c>
      <c r="F71" s="21" t="s">
        <v>33</v>
      </c>
      <c r="G71" s="39">
        <v>11.86</v>
      </c>
      <c r="H71" s="39">
        <v>2.14</v>
      </c>
      <c r="I71" s="39"/>
      <c r="J71" s="24">
        <v>14</v>
      </c>
      <c r="K71" s="25">
        <f t="shared" si="2"/>
        <v>8</v>
      </c>
      <c r="L71" s="5"/>
      <c r="M71" s="5"/>
      <c r="N71" s="3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6"/>
      <c r="BE71" s="7"/>
      <c r="BF71" s="7"/>
      <c r="BG71" s="7"/>
      <c r="BH71" s="35">
        <v>49</v>
      </c>
      <c r="BI71" s="5"/>
      <c r="BJ71" s="5"/>
      <c r="BK71" s="5"/>
      <c r="BL71" s="5"/>
      <c r="BM71" s="5"/>
      <c r="BN71" s="5"/>
      <c r="BO71" s="5"/>
      <c r="BP71" s="11"/>
      <c r="BQ71" s="12"/>
      <c r="BR71" s="13"/>
      <c r="BS71" s="14"/>
      <c r="BT71" s="29"/>
      <c r="BU71" s="27"/>
      <c r="BV71" s="3"/>
    </row>
    <row r="72" spans="1:84" x14ac:dyDescent="0.2">
      <c r="A72" s="19" t="s">
        <v>480</v>
      </c>
      <c r="B72" s="20">
        <v>41128</v>
      </c>
      <c r="C72" s="21" t="s">
        <v>1</v>
      </c>
      <c r="D72" s="22">
        <v>20505377142</v>
      </c>
      <c r="E72" s="21" t="s">
        <v>90</v>
      </c>
      <c r="F72" s="21" t="s">
        <v>108</v>
      </c>
      <c r="G72" s="39">
        <v>5.17</v>
      </c>
      <c r="H72" s="39">
        <v>0.93</v>
      </c>
      <c r="I72" s="39"/>
      <c r="J72" s="24">
        <v>6.1</v>
      </c>
      <c r="K72" s="25">
        <f t="shared" si="2"/>
        <v>8</v>
      </c>
      <c r="L72" s="5"/>
      <c r="M72" s="5"/>
      <c r="N72" s="3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6"/>
      <c r="BE72" s="7"/>
      <c r="BF72" s="7"/>
      <c r="BG72" s="7"/>
      <c r="BH72" s="35">
        <v>50</v>
      </c>
      <c r="BI72" s="5"/>
      <c r="BJ72" s="5"/>
      <c r="BK72" s="5"/>
      <c r="BL72" s="5"/>
      <c r="BM72" s="5"/>
      <c r="BN72" s="5"/>
      <c r="BO72" s="5"/>
      <c r="BP72" s="11"/>
      <c r="BQ72" s="12"/>
      <c r="BR72" s="13"/>
      <c r="BS72" s="14"/>
      <c r="BT72" s="29"/>
      <c r="BU72" s="27"/>
      <c r="BV72" s="3"/>
    </row>
    <row r="73" spans="1:84" x14ac:dyDescent="0.2">
      <c r="A73" s="19" t="s">
        <v>481</v>
      </c>
      <c r="B73" s="20">
        <v>41128</v>
      </c>
      <c r="C73" s="21" t="s">
        <v>1</v>
      </c>
      <c r="D73" s="22">
        <v>20131380951</v>
      </c>
      <c r="E73" s="21" t="s">
        <v>140</v>
      </c>
      <c r="F73" s="21" t="s">
        <v>238</v>
      </c>
      <c r="G73" s="39"/>
      <c r="H73" s="39"/>
      <c r="I73" s="39">
        <v>3</v>
      </c>
      <c r="J73" s="24">
        <v>3</v>
      </c>
      <c r="K73" s="25">
        <f t="shared" si="2"/>
        <v>8</v>
      </c>
      <c r="L73" s="5"/>
      <c r="M73" s="5"/>
      <c r="N73" s="3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6"/>
      <c r="BE73" s="7"/>
      <c r="BF73" s="7"/>
      <c r="BG73" s="7"/>
      <c r="BH73" s="35">
        <v>51</v>
      </c>
      <c r="BI73" s="5"/>
      <c r="BJ73" s="5"/>
      <c r="BK73" s="5"/>
      <c r="BL73" s="5"/>
      <c r="BM73" s="5"/>
      <c r="BN73" s="5"/>
      <c r="BO73" s="5"/>
      <c r="BP73" s="11"/>
      <c r="BQ73" s="12"/>
      <c r="BR73" s="13"/>
      <c r="BS73" s="14"/>
      <c r="BT73" s="29"/>
      <c r="BU73" s="27"/>
      <c r="BV73" s="3"/>
    </row>
    <row r="74" spans="1:84" x14ac:dyDescent="0.2">
      <c r="A74" s="19" t="s">
        <v>482</v>
      </c>
      <c r="B74" s="20">
        <v>41128</v>
      </c>
      <c r="C74" s="21" t="s">
        <v>32</v>
      </c>
      <c r="D74" s="22">
        <v>10406548916</v>
      </c>
      <c r="E74" s="21" t="s">
        <v>239</v>
      </c>
      <c r="F74" s="21" t="s">
        <v>33</v>
      </c>
      <c r="G74" s="39">
        <v>24.57</v>
      </c>
      <c r="H74" s="39">
        <v>4.43</v>
      </c>
      <c r="I74" s="39"/>
      <c r="J74" s="24">
        <v>29</v>
      </c>
      <c r="K74" s="25">
        <f t="shared" si="2"/>
        <v>8</v>
      </c>
      <c r="L74" s="5"/>
      <c r="M74" s="5"/>
      <c r="N74" s="3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6"/>
      <c r="BE74" s="7"/>
      <c r="BF74" s="7"/>
      <c r="BG74" s="7"/>
      <c r="BH74" s="35">
        <v>53</v>
      </c>
      <c r="BI74" s="5"/>
      <c r="BJ74" s="5"/>
      <c r="BK74" s="5"/>
      <c r="BL74" s="5"/>
      <c r="BM74" s="5"/>
      <c r="BN74" s="5"/>
      <c r="BO74" s="5"/>
      <c r="BP74" s="11"/>
      <c r="BQ74" s="12"/>
      <c r="BR74" s="13"/>
      <c r="BS74" s="14"/>
      <c r="BT74" s="29"/>
      <c r="BU74" s="27"/>
      <c r="BV74" s="3"/>
    </row>
    <row r="75" spans="1:84" x14ac:dyDescent="0.2">
      <c r="A75" s="19" t="s">
        <v>483</v>
      </c>
      <c r="B75" s="20">
        <v>41129</v>
      </c>
      <c r="C75" s="21" t="s">
        <v>32</v>
      </c>
      <c r="D75" s="22">
        <v>10160183956</v>
      </c>
      <c r="E75" s="21" t="s">
        <v>211</v>
      </c>
      <c r="F75" s="21" t="s">
        <v>33</v>
      </c>
      <c r="G75" s="39"/>
      <c r="H75" s="39"/>
      <c r="I75" s="39">
        <v>9.5</v>
      </c>
      <c r="J75" s="24">
        <v>9.5</v>
      </c>
      <c r="K75" s="25">
        <f t="shared" si="2"/>
        <v>8</v>
      </c>
      <c r="L75" s="5"/>
      <c r="M75" s="5"/>
      <c r="N75" s="3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6"/>
      <c r="BE75" s="7"/>
      <c r="BF75" s="7"/>
      <c r="BG75" s="7"/>
      <c r="BH75" s="35"/>
      <c r="BI75" s="5"/>
      <c r="BJ75" s="5"/>
      <c r="BK75" s="5"/>
      <c r="BL75" s="5">
        <v>54</v>
      </c>
      <c r="BM75" s="5"/>
      <c r="BN75" s="5"/>
      <c r="BO75" s="5"/>
      <c r="BP75" s="11"/>
      <c r="BQ75" s="12"/>
      <c r="BR75" s="13"/>
      <c r="BS75" s="14"/>
      <c r="BT75" s="29"/>
      <c r="BU75" s="27"/>
      <c r="BV75" s="3"/>
    </row>
    <row r="76" spans="1:84" x14ac:dyDescent="0.2">
      <c r="A76" s="19" t="s">
        <v>484</v>
      </c>
      <c r="B76" s="20">
        <v>41129</v>
      </c>
      <c r="C76" s="21" t="s">
        <v>32</v>
      </c>
      <c r="D76" s="22">
        <v>10159861371</v>
      </c>
      <c r="E76" s="21" t="s">
        <v>240</v>
      </c>
      <c r="F76" s="21" t="s">
        <v>60</v>
      </c>
      <c r="G76" s="39">
        <v>20.34</v>
      </c>
      <c r="H76" s="39">
        <v>3.66</v>
      </c>
      <c r="I76" s="39"/>
      <c r="J76" s="24">
        <v>24</v>
      </c>
      <c r="K76" s="25">
        <f t="shared" si="2"/>
        <v>8</v>
      </c>
      <c r="L76" s="5"/>
      <c r="M76" s="5"/>
      <c r="N76" s="3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6"/>
      <c r="BE76" s="7"/>
      <c r="BF76" s="7"/>
      <c r="BG76" s="7"/>
      <c r="BH76" s="35"/>
      <c r="BI76" s="5"/>
      <c r="BJ76" s="5"/>
      <c r="BK76" s="5"/>
      <c r="BL76" s="5">
        <v>55</v>
      </c>
      <c r="BM76" s="5"/>
      <c r="BN76" s="5"/>
      <c r="BO76" s="5"/>
      <c r="BP76" s="11"/>
      <c r="BQ76" s="12"/>
      <c r="BR76" s="13"/>
      <c r="BS76" s="14"/>
      <c r="BT76" s="29"/>
      <c r="BU76" s="27"/>
      <c r="BV76" s="3"/>
    </row>
    <row r="77" spans="1:84" x14ac:dyDescent="0.2">
      <c r="A77" s="19" t="s">
        <v>485</v>
      </c>
      <c r="B77" s="20">
        <v>41129</v>
      </c>
      <c r="C77" s="21" t="s">
        <v>32</v>
      </c>
      <c r="D77" s="22">
        <v>10159476010</v>
      </c>
      <c r="E77" s="21" t="s">
        <v>241</v>
      </c>
      <c r="F77" s="21" t="s">
        <v>39</v>
      </c>
      <c r="G77" s="39">
        <v>9.32</v>
      </c>
      <c r="H77" s="39">
        <v>1.68</v>
      </c>
      <c r="I77" s="39"/>
      <c r="J77" s="24">
        <v>11</v>
      </c>
      <c r="K77" s="25">
        <f t="shared" si="2"/>
        <v>8</v>
      </c>
      <c r="L77" s="5"/>
      <c r="M77" s="5"/>
      <c r="N77" s="38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6"/>
      <c r="BE77" s="7"/>
      <c r="BF77" s="7"/>
      <c r="BG77" s="7"/>
      <c r="BH77" s="35"/>
      <c r="BI77" s="5"/>
      <c r="BJ77" s="5"/>
      <c r="BK77" s="5"/>
      <c r="BL77" s="5">
        <v>56</v>
      </c>
      <c r="BM77" s="5"/>
      <c r="BN77" s="5"/>
      <c r="BO77" s="5"/>
      <c r="BP77" s="11"/>
      <c r="BQ77" s="12"/>
      <c r="BR77" s="13"/>
      <c r="BS77" s="14"/>
      <c r="BT77" s="29"/>
      <c r="BU77" s="27"/>
      <c r="BV77" s="3"/>
    </row>
    <row r="78" spans="1:84" x14ac:dyDescent="0.2">
      <c r="A78" s="19" t="s">
        <v>486</v>
      </c>
      <c r="B78" s="20">
        <v>41130</v>
      </c>
      <c r="C78" s="21" t="s">
        <v>1</v>
      </c>
      <c r="D78" s="22">
        <v>20505377142</v>
      </c>
      <c r="E78" s="21" t="s">
        <v>90</v>
      </c>
      <c r="F78" s="21" t="s">
        <v>109</v>
      </c>
      <c r="G78" s="39">
        <v>5.17</v>
      </c>
      <c r="H78" s="39">
        <v>0.93</v>
      </c>
      <c r="I78" s="39"/>
      <c r="J78" s="24">
        <v>6.1</v>
      </c>
      <c r="K78" s="25">
        <f t="shared" si="2"/>
        <v>8</v>
      </c>
      <c r="L78" s="5"/>
      <c r="M78" s="5"/>
      <c r="N78" s="38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6"/>
      <c r="BE78" s="7"/>
      <c r="BF78" s="7"/>
      <c r="BG78" s="7"/>
      <c r="BH78" s="35"/>
      <c r="BI78" s="5"/>
      <c r="BJ78" s="5"/>
      <c r="BK78" s="5"/>
      <c r="BL78" s="5"/>
      <c r="BM78" s="5"/>
      <c r="BN78" s="5"/>
      <c r="BO78" s="5"/>
      <c r="BP78" s="11"/>
      <c r="BQ78" s="12"/>
      <c r="BR78" s="13"/>
      <c r="BS78" s="14"/>
      <c r="BT78" s="29"/>
      <c r="BU78" s="27"/>
      <c r="BV78" s="3"/>
    </row>
    <row r="79" spans="1:84" x14ac:dyDescent="0.2">
      <c r="A79" s="19" t="s">
        <v>487</v>
      </c>
      <c r="B79" s="20">
        <v>41130</v>
      </c>
      <c r="C79" s="21" t="s">
        <v>32</v>
      </c>
      <c r="D79" s="22">
        <v>20533966820</v>
      </c>
      <c r="E79" s="21" t="s">
        <v>242</v>
      </c>
      <c r="F79" s="21" t="s">
        <v>33</v>
      </c>
      <c r="G79" s="39">
        <v>30.08</v>
      </c>
      <c r="H79" s="39">
        <v>5.42</v>
      </c>
      <c r="I79" s="39"/>
      <c r="J79" s="24">
        <v>35.5</v>
      </c>
      <c r="K79" s="25">
        <f t="shared" si="2"/>
        <v>8</v>
      </c>
      <c r="L79" s="5"/>
      <c r="M79" s="5"/>
      <c r="N79" s="3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6"/>
      <c r="BE79" s="7"/>
      <c r="BF79" s="7"/>
      <c r="BG79" s="7"/>
      <c r="BH79" s="35"/>
      <c r="BI79" s="5"/>
      <c r="BJ79" s="5"/>
      <c r="BK79" s="5"/>
      <c r="BL79" s="5"/>
      <c r="BM79" s="5"/>
      <c r="BN79" s="5"/>
      <c r="BO79" s="5"/>
      <c r="BP79" s="11"/>
      <c r="BQ79" s="12"/>
      <c r="BR79" s="13"/>
      <c r="BS79" s="14"/>
      <c r="BT79" s="29"/>
      <c r="BU79" s="27"/>
      <c r="BV79" s="3"/>
    </row>
    <row r="80" spans="1:84" x14ac:dyDescent="0.2">
      <c r="A80" s="19" t="s">
        <v>488</v>
      </c>
      <c r="B80" s="20">
        <v>41130</v>
      </c>
      <c r="C80" s="21" t="s">
        <v>32</v>
      </c>
      <c r="D80" s="22">
        <v>20534039485</v>
      </c>
      <c r="E80" s="21" t="s">
        <v>243</v>
      </c>
      <c r="F80" s="21" t="s">
        <v>60</v>
      </c>
      <c r="G80" s="39">
        <v>10.17</v>
      </c>
      <c r="H80" s="39">
        <v>1.83</v>
      </c>
      <c r="I80" s="39"/>
      <c r="J80" s="24">
        <v>12</v>
      </c>
      <c r="K80" s="25">
        <f t="shared" si="2"/>
        <v>8</v>
      </c>
      <c r="L80" s="5"/>
      <c r="M80" s="5"/>
      <c r="N80" s="3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6"/>
      <c r="BE80" s="7"/>
      <c r="BF80" s="7"/>
      <c r="BG80" s="7"/>
      <c r="BH80" s="35"/>
      <c r="BI80" s="5"/>
      <c r="BJ80" s="5"/>
      <c r="BK80" s="5"/>
      <c r="BL80" s="5"/>
      <c r="BM80" s="5"/>
      <c r="BN80" s="5"/>
      <c r="BO80" s="5"/>
      <c r="BP80" s="11"/>
      <c r="BQ80" s="12"/>
      <c r="BR80" s="13"/>
      <c r="BS80" s="14"/>
      <c r="BT80" s="29"/>
      <c r="BU80" s="27"/>
      <c r="BV80" s="3"/>
    </row>
    <row r="81" spans="1:74" x14ac:dyDescent="0.2">
      <c r="A81" s="19" t="s">
        <v>489</v>
      </c>
      <c r="B81" s="20">
        <v>41130</v>
      </c>
      <c r="C81" s="21" t="s">
        <v>32</v>
      </c>
      <c r="D81" s="22">
        <v>20538458270</v>
      </c>
      <c r="E81" s="21" t="s">
        <v>218</v>
      </c>
      <c r="F81" s="21" t="s">
        <v>39</v>
      </c>
      <c r="G81" s="39">
        <v>8.9</v>
      </c>
      <c r="H81" s="39">
        <v>1.6</v>
      </c>
      <c r="I81" s="39"/>
      <c r="J81" s="24">
        <v>10.5</v>
      </c>
      <c r="K81" s="25">
        <f t="shared" si="2"/>
        <v>8</v>
      </c>
      <c r="L81" s="5"/>
      <c r="M81" s="5"/>
      <c r="N81" s="3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6"/>
      <c r="BE81" s="7"/>
      <c r="BF81" s="7"/>
      <c r="BG81" s="7"/>
      <c r="BH81" s="35"/>
      <c r="BI81" s="5"/>
      <c r="BJ81" s="5"/>
      <c r="BK81" s="5"/>
      <c r="BL81" s="5"/>
      <c r="BM81" s="5"/>
      <c r="BN81" s="5"/>
      <c r="BO81" s="5"/>
      <c r="BP81" s="11"/>
      <c r="BQ81" s="12"/>
      <c r="BR81" s="13"/>
      <c r="BS81" s="14"/>
      <c r="BT81" s="29"/>
      <c r="BU81" s="27"/>
      <c r="BV81" s="3"/>
    </row>
    <row r="82" spans="1:74" x14ac:dyDescent="0.2">
      <c r="A82" s="19" t="s">
        <v>490</v>
      </c>
      <c r="B82" s="20">
        <v>41130</v>
      </c>
      <c r="C82" s="21" t="s">
        <v>30</v>
      </c>
      <c r="D82" s="22">
        <v>20100111838</v>
      </c>
      <c r="E82" s="21" t="s">
        <v>245</v>
      </c>
      <c r="F82" s="21" t="s">
        <v>244</v>
      </c>
      <c r="G82" s="39">
        <v>146.27000000000001</v>
      </c>
      <c r="H82" s="39">
        <v>26.33</v>
      </c>
      <c r="I82" s="39"/>
      <c r="J82" s="24">
        <v>172.6</v>
      </c>
      <c r="K82" s="25">
        <f t="shared" si="2"/>
        <v>8</v>
      </c>
      <c r="L82" s="5"/>
      <c r="M82" s="5"/>
      <c r="N82" s="3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6"/>
      <c r="BE82" s="7"/>
      <c r="BF82" s="7"/>
      <c r="BG82" s="7"/>
      <c r="BH82" s="35"/>
      <c r="BI82" s="5"/>
      <c r="BJ82" s="5"/>
      <c r="BK82" s="5"/>
      <c r="BL82" s="5"/>
      <c r="BM82" s="5"/>
      <c r="BN82" s="5"/>
      <c r="BO82" s="5"/>
      <c r="BP82" s="11"/>
      <c r="BQ82" s="12"/>
      <c r="BR82" s="13"/>
      <c r="BS82" s="14"/>
      <c r="BT82" s="29"/>
      <c r="BU82" s="27"/>
      <c r="BV82" s="3"/>
    </row>
    <row r="83" spans="1:74" x14ac:dyDescent="0.2">
      <c r="A83" s="19" t="s">
        <v>86</v>
      </c>
      <c r="B83" s="20">
        <v>41130</v>
      </c>
      <c r="C83" s="21" t="s">
        <v>41</v>
      </c>
      <c r="D83" s="22">
        <v>20225722707</v>
      </c>
      <c r="E83" s="21" t="s">
        <v>246</v>
      </c>
      <c r="F83" s="21" t="s">
        <v>220</v>
      </c>
      <c r="G83" s="39">
        <v>76.27</v>
      </c>
      <c r="H83" s="39">
        <v>13.73</v>
      </c>
      <c r="I83" s="39"/>
      <c r="J83" s="24">
        <v>90</v>
      </c>
      <c r="K83" s="25">
        <f t="shared" si="2"/>
        <v>8</v>
      </c>
      <c r="L83" s="5"/>
      <c r="M83" s="5"/>
      <c r="N83" s="3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6"/>
      <c r="BE83" s="7"/>
      <c r="BF83" s="7"/>
      <c r="BG83" s="7"/>
      <c r="BH83" s="35"/>
      <c r="BI83" s="5"/>
      <c r="BJ83" s="5"/>
      <c r="BK83" s="5"/>
      <c r="BL83" s="5"/>
      <c r="BM83" s="5"/>
      <c r="BN83" s="5"/>
      <c r="BO83" s="5"/>
      <c r="BP83" s="11"/>
      <c r="BQ83" s="12"/>
      <c r="BR83" s="13"/>
      <c r="BS83" s="14"/>
      <c r="BT83" s="29"/>
      <c r="BU83" s="27"/>
      <c r="BV83" s="3"/>
    </row>
    <row r="84" spans="1:74" x14ac:dyDescent="0.2">
      <c r="A84" s="19" t="s">
        <v>476</v>
      </c>
      <c r="B84" s="20">
        <v>41131</v>
      </c>
      <c r="C84" s="21" t="s">
        <v>1</v>
      </c>
      <c r="D84" s="22">
        <v>20505377142</v>
      </c>
      <c r="E84" s="21" t="s">
        <v>90</v>
      </c>
      <c r="F84" s="21" t="s">
        <v>109</v>
      </c>
      <c r="G84" s="39">
        <v>5.17</v>
      </c>
      <c r="H84" s="39">
        <v>0.93</v>
      </c>
      <c r="I84" s="39"/>
      <c r="J84" s="24">
        <v>6.1</v>
      </c>
      <c r="K84" s="25">
        <f t="shared" si="2"/>
        <v>8</v>
      </c>
      <c r="L84" s="5"/>
      <c r="M84" s="5"/>
      <c r="N84" s="3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6"/>
      <c r="BE84" s="7"/>
      <c r="BF84" s="7"/>
      <c r="BG84" s="7"/>
      <c r="BH84" s="35"/>
      <c r="BI84" s="5"/>
      <c r="BJ84" s="5"/>
      <c r="BK84" s="5"/>
      <c r="BL84" s="5"/>
      <c r="BM84" s="5"/>
      <c r="BN84" s="5"/>
      <c r="BO84" s="5"/>
      <c r="BP84" s="11"/>
      <c r="BQ84" s="12"/>
      <c r="BR84" s="13"/>
      <c r="BS84" s="14"/>
      <c r="BT84" s="29"/>
      <c r="BU84" s="27"/>
      <c r="BV84" s="3"/>
    </row>
    <row r="85" spans="1:74" x14ac:dyDescent="0.2">
      <c r="A85" s="19" t="s">
        <v>477</v>
      </c>
      <c r="B85" s="20">
        <v>41131</v>
      </c>
      <c r="C85" s="21" t="s">
        <v>32</v>
      </c>
      <c r="D85" s="22">
        <v>20530954456</v>
      </c>
      <c r="E85" s="21" t="s">
        <v>214</v>
      </c>
      <c r="F85" s="21" t="s">
        <v>39</v>
      </c>
      <c r="G85" s="39">
        <v>6.36</v>
      </c>
      <c r="H85" s="39">
        <v>1.1399999999999999</v>
      </c>
      <c r="I85" s="39"/>
      <c r="J85" s="24">
        <v>7.5</v>
      </c>
      <c r="K85" s="25">
        <f t="shared" si="2"/>
        <v>8</v>
      </c>
      <c r="L85" s="5"/>
      <c r="M85" s="5"/>
      <c r="N85" s="3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6"/>
      <c r="BE85" s="7"/>
      <c r="BF85" s="7"/>
      <c r="BG85" s="7"/>
      <c r="BH85" s="35"/>
      <c r="BI85" s="5"/>
      <c r="BJ85" s="5"/>
      <c r="BK85" s="5"/>
      <c r="BL85" s="5"/>
      <c r="BM85" s="5"/>
      <c r="BN85" s="5"/>
      <c r="BO85" s="5"/>
      <c r="BP85" s="11"/>
      <c r="BQ85" s="12"/>
      <c r="BR85" s="13"/>
      <c r="BS85" s="14"/>
      <c r="BT85" s="29"/>
      <c r="BU85" s="27"/>
      <c r="BV85" s="3"/>
    </row>
    <row r="86" spans="1:74" x14ac:dyDescent="0.2">
      <c r="A86" s="19" t="s">
        <v>478</v>
      </c>
      <c r="B86" s="20">
        <v>41131</v>
      </c>
      <c r="C86" s="21" t="s">
        <v>32</v>
      </c>
      <c r="D86" s="22">
        <v>10159976888</v>
      </c>
      <c r="E86" s="21" t="s">
        <v>247</v>
      </c>
      <c r="F86" s="21" t="s">
        <v>60</v>
      </c>
      <c r="G86" s="39">
        <v>29.66</v>
      </c>
      <c r="H86" s="39">
        <v>5.34</v>
      </c>
      <c r="I86" s="39"/>
      <c r="J86" s="24">
        <v>35</v>
      </c>
      <c r="K86" s="25">
        <f t="shared" si="2"/>
        <v>8</v>
      </c>
      <c r="L86" s="5"/>
      <c r="M86" s="5"/>
      <c r="N86" s="3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6"/>
      <c r="BE86" s="7"/>
      <c r="BF86" s="7"/>
      <c r="BG86" s="7"/>
      <c r="BH86" s="35"/>
      <c r="BI86" s="5"/>
      <c r="BJ86" s="5"/>
      <c r="BK86" s="5"/>
      <c r="BL86" s="5"/>
      <c r="BM86" s="5"/>
      <c r="BN86" s="5"/>
      <c r="BO86" s="5"/>
      <c r="BP86" s="11"/>
      <c r="BQ86" s="12"/>
      <c r="BR86" s="13"/>
      <c r="BS86" s="14"/>
      <c r="BT86" s="29"/>
      <c r="BU86" s="27"/>
      <c r="BV86" s="3"/>
    </row>
    <row r="87" spans="1:74" x14ac:dyDescent="0.2">
      <c r="A87" s="19" t="s">
        <v>479</v>
      </c>
      <c r="B87" s="20">
        <v>41131</v>
      </c>
      <c r="C87" s="21" t="s">
        <v>41</v>
      </c>
      <c r="D87" s="22">
        <v>20128719297</v>
      </c>
      <c r="E87" s="21" t="s">
        <v>248</v>
      </c>
      <c r="F87" s="21" t="s">
        <v>249</v>
      </c>
      <c r="G87" s="39">
        <v>67.8</v>
      </c>
      <c r="H87" s="39">
        <v>12.2</v>
      </c>
      <c r="I87" s="39"/>
      <c r="J87" s="24">
        <v>80</v>
      </c>
      <c r="K87" s="25">
        <f t="shared" si="2"/>
        <v>8</v>
      </c>
      <c r="L87" s="5"/>
      <c r="M87" s="5"/>
      <c r="N87" s="3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6"/>
      <c r="BE87" s="7"/>
      <c r="BF87" s="7"/>
      <c r="BG87" s="7"/>
      <c r="BH87" s="35"/>
      <c r="BI87" s="5"/>
      <c r="BJ87" s="5"/>
      <c r="BK87" s="5"/>
      <c r="BL87" s="5"/>
      <c r="BM87" s="5"/>
      <c r="BN87" s="5"/>
      <c r="BO87" s="5"/>
      <c r="BP87" s="11"/>
      <c r="BQ87" s="12"/>
      <c r="BR87" s="13"/>
      <c r="BS87" s="14"/>
      <c r="BT87" s="29"/>
      <c r="BU87" s="27"/>
      <c r="BV87" s="3"/>
    </row>
    <row r="88" spans="1:74" x14ac:dyDescent="0.2">
      <c r="A88" s="19" t="s">
        <v>480</v>
      </c>
      <c r="B88" s="20">
        <v>41132</v>
      </c>
      <c r="C88" s="21" t="s">
        <v>30</v>
      </c>
      <c r="D88" s="22">
        <v>20127765279</v>
      </c>
      <c r="E88" s="21" t="s">
        <v>88</v>
      </c>
      <c r="F88" s="21" t="s">
        <v>250</v>
      </c>
      <c r="G88" s="39">
        <v>65.41</v>
      </c>
      <c r="H88" s="39">
        <v>11.78</v>
      </c>
      <c r="I88" s="39"/>
      <c r="J88" s="24">
        <v>77.19</v>
      </c>
      <c r="K88" s="25">
        <f t="shared" si="2"/>
        <v>8</v>
      </c>
      <c r="L88" s="5"/>
      <c r="M88" s="5"/>
      <c r="N88" s="3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6"/>
      <c r="BE88" s="7"/>
      <c r="BF88" s="7"/>
      <c r="BG88" s="7"/>
      <c r="BH88" s="35"/>
      <c r="BI88" s="5"/>
      <c r="BJ88" s="5"/>
      <c r="BK88" s="5"/>
      <c r="BL88" s="5"/>
      <c r="BM88" s="5"/>
      <c r="BN88" s="5"/>
      <c r="BO88" s="5"/>
      <c r="BP88" s="11"/>
      <c r="BQ88" s="12"/>
      <c r="BR88" s="13"/>
      <c r="BS88" s="14"/>
      <c r="BT88" s="29"/>
      <c r="BU88" s="27"/>
      <c r="BV88" s="3"/>
    </row>
    <row r="89" spans="1:74" x14ac:dyDescent="0.2">
      <c r="A89" s="19" t="s">
        <v>481</v>
      </c>
      <c r="B89" s="20">
        <v>41132</v>
      </c>
      <c r="C89" s="21" t="s">
        <v>30</v>
      </c>
      <c r="D89" s="22">
        <v>20127765279</v>
      </c>
      <c r="E89" s="21" t="s">
        <v>88</v>
      </c>
      <c r="F89" s="21" t="s">
        <v>251</v>
      </c>
      <c r="G89" s="39">
        <v>174.02</v>
      </c>
      <c r="H89" s="39">
        <v>31.33</v>
      </c>
      <c r="I89" s="39"/>
      <c r="J89" s="24">
        <v>205.35</v>
      </c>
      <c r="K89" s="25">
        <f t="shared" si="2"/>
        <v>8</v>
      </c>
      <c r="L89" s="5"/>
      <c r="M89" s="5"/>
      <c r="N89" s="3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6"/>
      <c r="BE89" s="7"/>
      <c r="BF89" s="7"/>
      <c r="BG89" s="7"/>
      <c r="BH89" s="35"/>
      <c r="BI89" s="5"/>
      <c r="BJ89" s="5"/>
      <c r="BK89" s="5"/>
      <c r="BL89" s="5"/>
      <c r="BM89" s="5"/>
      <c r="BN89" s="5"/>
      <c r="BO89" s="5"/>
      <c r="BP89" s="11"/>
      <c r="BQ89" s="12"/>
      <c r="BR89" s="13"/>
      <c r="BS89" s="14"/>
      <c r="BT89" s="29"/>
      <c r="BU89" s="27"/>
      <c r="BV89" s="3"/>
    </row>
    <row r="90" spans="1:74" x14ac:dyDescent="0.2">
      <c r="A90" s="19" t="s">
        <v>482</v>
      </c>
      <c r="B90" s="20">
        <v>41132</v>
      </c>
      <c r="C90" s="21" t="s">
        <v>1</v>
      </c>
      <c r="D90" s="22">
        <v>20505377142</v>
      </c>
      <c r="E90" s="21" t="s">
        <v>90</v>
      </c>
      <c r="F90" s="21" t="s">
        <v>108</v>
      </c>
      <c r="G90" s="39">
        <v>5.17</v>
      </c>
      <c r="H90" s="39">
        <v>0.93</v>
      </c>
      <c r="I90" s="39"/>
      <c r="J90" s="24">
        <v>6.1</v>
      </c>
      <c r="K90" s="25">
        <f t="shared" si="2"/>
        <v>8</v>
      </c>
      <c r="L90" s="5"/>
      <c r="M90" s="5"/>
      <c r="N90" s="3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6"/>
      <c r="BE90" s="7"/>
      <c r="BF90" s="7"/>
      <c r="BG90" s="7"/>
      <c r="BH90" s="35"/>
      <c r="BI90" s="5"/>
      <c r="BJ90" s="5"/>
      <c r="BK90" s="5"/>
      <c r="BL90" s="5"/>
      <c r="BM90" s="5"/>
      <c r="BN90" s="5"/>
      <c r="BO90" s="5"/>
      <c r="BP90" s="11"/>
      <c r="BQ90" s="12"/>
      <c r="BR90" s="13"/>
      <c r="BS90" s="14"/>
      <c r="BT90" s="29"/>
      <c r="BU90" s="27"/>
      <c r="BV90" s="3"/>
    </row>
    <row r="91" spans="1:74" x14ac:dyDescent="0.2">
      <c r="A91" s="19" t="s">
        <v>483</v>
      </c>
      <c r="B91" s="20">
        <v>41132</v>
      </c>
      <c r="C91" s="21" t="s">
        <v>1</v>
      </c>
      <c r="D91" s="22">
        <v>20505377142</v>
      </c>
      <c r="E91" s="21" t="s">
        <v>90</v>
      </c>
      <c r="F91" s="21" t="s">
        <v>108</v>
      </c>
      <c r="G91" s="39">
        <v>5.17</v>
      </c>
      <c r="H91" s="39">
        <v>0.93</v>
      </c>
      <c r="I91" s="39"/>
      <c r="J91" s="24">
        <v>6.1</v>
      </c>
      <c r="K91" s="25">
        <f t="shared" si="2"/>
        <v>8</v>
      </c>
      <c r="L91" s="5"/>
      <c r="M91" s="5"/>
      <c r="N91" s="3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6"/>
      <c r="BE91" s="7"/>
      <c r="BF91" s="7"/>
      <c r="BG91" s="7"/>
      <c r="BH91" s="35"/>
      <c r="BI91" s="5"/>
      <c r="BJ91" s="5"/>
      <c r="BK91" s="5"/>
      <c r="BL91" s="5"/>
      <c r="BM91" s="5"/>
      <c r="BN91" s="5"/>
      <c r="BO91" s="5"/>
      <c r="BP91" s="11"/>
      <c r="BQ91" s="12"/>
      <c r="BR91" s="13"/>
      <c r="BS91" s="14"/>
      <c r="BT91" s="29"/>
      <c r="BU91" s="27"/>
      <c r="BV91" s="3"/>
    </row>
    <row r="92" spans="1:74" x14ac:dyDescent="0.2">
      <c r="A92" s="19" t="s">
        <v>484</v>
      </c>
      <c r="B92" s="20">
        <v>41132</v>
      </c>
      <c r="C92" s="21" t="s">
        <v>1</v>
      </c>
      <c r="D92" s="22">
        <v>20131380951</v>
      </c>
      <c r="E92" s="21" t="s">
        <v>140</v>
      </c>
      <c r="F92" s="21" t="s">
        <v>107</v>
      </c>
      <c r="G92" s="39"/>
      <c r="H92" s="39"/>
      <c r="I92" s="39">
        <v>3</v>
      </c>
      <c r="J92" s="24">
        <v>3</v>
      </c>
      <c r="K92" s="25">
        <f t="shared" si="2"/>
        <v>8</v>
      </c>
      <c r="L92" s="5"/>
      <c r="M92" s="5"/>
      <c r="N92" s="3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6"/>
      <c r="BE92" s="7"/>
      <c r="BF92" s="7"/>
      <c r="BG92" s="7"/>
      <c r="BH92" s="35"/>
      <c r="BI92" s="5"/>
      <c r="BJ92" s="5"/>
      <c r="BK92" s="5"/>
      <c r="BL92" s="5"/>
      <c r="BM92" s="5"/>
      <c r="BN92" s="5"/>
      <c r="BO92" s="5"/>
      <c r="BP92" s="11"/>
      <c r="BQ92" s="12"/>
      <c r="BR92" s="13"/>
      <c r="BS92" s="14"/>
      <c r="BT92" s="29"/>
      <c r="BU92" s="27"/>
      <c r="BV92" s="3"/>
    </row>
    <row r="93" spans="1:74" x14ac:dyDescent="0.2">
      <c r="A93" s="19" t="s">
        <v>485</v>
      </c>
      <c r="B93" s="20">
        <v>41132</v>
      </c>
      <c r="C93" s="21" t="s">
        <v>32</v>
      </c>
      <c r="D93" s="22">
        <v>20100106915</v>
      </c>
      <c r="E93" s="21" t="s">
        <v>188</v>
      </c>
      <c r="F93" s="21" t="s">
        <v>39</v>
      </c>
      <c r="G93" s="39"/>
      <c r="H93" s="39"/>
      <c r="I93" s="39">
        <v>12</v>
      </c>
      <c r="J93" s="24">
        <v>12</v>
      </c>
      <c r="K93" s="25">
        <f t="shared" si="2"/>
        <v>8</v>
      </c>
      <c r="L93" s="5"/>
      <c r="M93" s="5"/>
      <c r="N93" s="3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6"/>
      <c r="BE93" s="7"/>
      <c r="BF93" s="7"/>
      <c r="BG93" s="7"/>
      <c r="BH93" s="35"/>
      <c r="BI93" s="5"/>
      <c r="BJ93" s="5"/>
      <c r="BK93" s="5"/>
      <c r="BL93" s="5"/>
      <c r="BM93" s="5"/>
      <c r="BN93" s="5"/>
      <c r="BO93" s="5"/>
      <c r="BP93" s="11"/>
      <c r="BQ93" s="12"/>
      <c r="BR93" s="13"/>
      <c r="BS93" s="14"/>
      <c r="BT93" s="29"/>
      <c r="BU93" s="27"/>
      <c r="BV93" s="3"/>
    </row>
    <row r="94" spans="1:74" x14ac:dyDescent="0.2">
      <c r="A94" s="19" t="s">
        <v>486</v>
      </c>
      <c r="B94" s="20">
        <v>41132</v>
      </c>
      <c r="C94" s="21" t="s">
        <v>32</v>
      </c>
      <c r="D94" s="22">
        <v>20534062894</v>
      </c>
      <c r="E94" s="21" t="s">
        <v>189</v>
      </c>
      <c r="F94" s="21" t="s">
        <v>33</v>
      </c>
      <c r="G94" s="39">
        <v>19.489999999999998</v>
      </c>
      <c r="H94" s="39">
        <v>3.51</v>
      </c>
      <c r="I94" s="39"/>
      <c r="J94" s="24">
        <v>23</v>
      </c>
      <c r="K94" s="25">
        <f t="shared" si="2"/>
        <v>8</v>
      </c>
      <c r="L94" s="5"/>
      <c r="M94" s="5"/>
      <c r="N94" s="3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6"/>
      <c r="BE94" s="7"/>
      <c r="BF94" s="7"/>
      <c r="BG94" s="7"/>
      <c r="BH94" s="35"/>
      <c r="BI94" s="5"/>
      <c r="BJ94" s="5"/>
      <c r="BK94" s="5"/>
      <c r="BL94" s="5"/>
      <c r="BM94" s="5"/>
      <c r="BN94" s="5"/>
      <c r="BO94" s="5"/>
      <c r="BP94" s="11"/>
      <c r="BQ94" s="12"/>
      <c r="BR94" s="13"/>
      <c r="BS94" s="14"/>
      <c r="BT94" s="29"/>
      <c r="BU94" s="27"/>
      <c r="BV94" s="3"/>
    </row>
    <row r="95" spans="1:74" x14ac:dyDescent="0.2">
      <c r="A95" s="19" t="s">
        <v>487</v>
      </c>
      <c r="B95" s="20">
        <v>41133</v>
      </c>
      <c r="C95" s="21" t="s">
        <v>32</v>
      </c>
      <c r="D95" s="22">
        <v>20534062894</v>
      </c>
      <c r="E95" s="21" t="s">
        <v>189</v>
      </c>
      <c r="F95" s="21" t="s">
        <v>33</v>
      </c>
      <c r="G95" s="39">
        <v>8.4700000000000006</v>
      </c>
      <c r="H95" s="39">
        <v>1.53</v>
      </c>
      <c r="I95" s="39"/>
      <c r="J95" s="24">
        <v>10</v>
      </c>
      <c r="K95" s="25">
        <f t="shared" si="2"/>
        <v>8</v>
      </c>
      <c r="L95" s="5"/>
      <c r="M95" s="5"/>
      <c r="N95" s="3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6"/>
      <c r="BE95" s="7"/>
      <c r="BF95" s="7"/>
      <c r="BG95" s="7"/>
      <c r="BH95" s="35"/>
      <c r="BI95" s="5"/>
      <c r="BJ95" s="5"/>
      <c r="BK95" s="5"/>
      <c r="BL95" s="5"/>
      <c r="BM95" s="5"/>
      <c r="BN95" s="5"/>
      <c r="BO95" s="5"/>
      <c r="BP95" s="11"/>
      <c r="BQ95" s="12"/>
      <c r="BR95" s="13"/>
      <c r="BS95" s="14"/>
      <c r="BT95" s="29"/>
      <c r="BU95" s="27"/>
      <c r="BV95" s="3"/>
    </row>
    <row r="96" spans="1:74" x14ac:dyDescent="0.2">
      <c r="A96" s="19" t="s">
        <v>488</v>
      </c>
      <c r="B96" s="20">
        <v>41133</v>
      </c>
      <c r="C96" s="21" t="s">
        <v>32</v>
      </c>
      <c r="D96" s="22">
        <v>10159976888</v>
      </c>
      <c r="E96" s="21" t="s">
        <v>247</v>
      </c>
      <c r="F96" s="21" t="s">
        <v>33</v>
      </c>
      <c r="G96" s="39">
        <v>29.66</v>
      </c>
      <c r="H96" s="39">
        <v>5.34</v>
      </c>
      <c r="I96" s="39"/>
      <c r="J96" s="24">
        <v>35</v>
      </c>
      <c r="K96" s="25">
        <f t="shared" si="2"/>
        <v>8</v>
      </c>
      <c r="L96" s="5"/>
      <c r="M96" s="5"/>
      <c r="N96" s="3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6"/>
      <c r="BE96" s="7"/>
      <c r="BF96" s="7"/>
      <c r="BG96" s="7"/>
      <c r="BH96" s="35"/>
      <c r="BI96" s="5"/>
      <c r="BJ96" s="5"/>
      <c r="BK96" s="5"/>
      <c r="BL96" s="5"/>
      <c r="BM96" s="5"/>
      <c r="BN96" s="5"/>
      <c r="BO96" s="5"/>
      <c r="BP96" s="11"/>
      <c r="BQ96" s="12"/>
      <c r="BR96" s="13"/>
      <c r="BS96" s="14"/>
      <c r="BT96" s="29"/>
      <c r="BU96" s="27"/>
      <c r="BV96" s="3"/>
    </row>
    <row r="97" spans="1:74" x14ac:dyDescent="0.2">
      <c r="A97" s="19" t="s">
        <v>489</v>
      </c>
      <c r="B97" s="20">
        <v>41134</v>
      </c>
      <c r="C97" s="21" t="s">
        <v>32</v>
      </c>
      <c r="D97" s="22">
        <v>20538458270</v>
      </c>
      <c r="E97" s="21" t="s">
        <v>218</v>
      </c>
      <c r="F97" s="21" t="s">
        <v>39</v>
      </c>
      <c r="G97" s="39">
        <v>7.03</v>
      </c>
      <c r="H97" s="39">
        <v>1.37</v>
      </c>
      <c r="I97" s="39"/>
      <c r="J97" s="24">
        <v>9</v>
      </c>
      <c r="K97" s="25">
        <f t="shared" si="2"/>
        <v>8</v>
      </c>
      <c r="L97" s="5"/>
      <c r="M97" s="5"/>
      <c r="N97" s="3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6"/>
      <c r="BE97" s="7"/>
      <c r="BF97" s="7"/>
      <c r="BG97" s="7"/>
      <c r="BH97" s="35"/>
      <c r="BI97" s="5"/>
      <c r="BJ97" s="5"/>
      <c r="BK97" s="5"/>
      <c r="BL97" s="5"/>
      <c r="BM97" s="5"/>
      <c r="BN97" s="5"/>
      <c r="BO97" s="5"/>
      <c r="BP97" s="11"/>
      <c r="BQ97" s="12"/>
      <c r="BR97" s="13"/>
      <c r="BS97" s="14"/>
      <c r="BT97" s="29"/>
      <c r="BU97" s="27"/>
      <c r="BV97" s="3"/>
    </row>
    <row r="98" spans="1:74" x14ac:dyDescent="0.2">
      <c r="A98" s="19" t="s">
        <v>490</v>
      </c>
      <c r="B98" s="20">
        <v>41134</v>
      </c>
      <c r="C98" s="21" t="s">
        <v>32</v>
      </c>
      <c r="D98" s="22">
        <v>20534062894</v>
      </c>
      <c r="E98" s="21" t="s">
        <v>189</v>
      </c>
      <c r="F98" s="21" t="s">
        <v>33</v>
      </c>
      <c r="G98" s="39">
        <v>13.14</v>
      </c>
      <c r="H98" s="39">
        <v>2.36</v>
      </c>
      <c r="I98" s="39"/>
      <c r="J98" s="24">
        <v>15.5</v>
      </c>
      <c r="K98" s="25">
        <f t="shared" si="2"/>
        <v>8</v>
      </c>
      <c r="L98" s="5"/>
      <c r="M98" s="5"/>
      <c r="N98" s="3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6"/>
      <c r="BE98" s="7"/>
      <c r="BF98" s="7"/>
      <c r="BG98" s="7"/>
      <c r="BH98" s="35"/>
      <c r="BI98" s="5"/>
      <c r="BJ98" s="5"/>
      <c r="BK98" s="5"/>
      <c r="BL98" s="5"/>
      <c r="BM98" s="5"/>
      <c r="BN98" s="5"/>
      <c r="BO98" s="5"/>
      <c r="BP98" s="11"/>
      <c r="BQ98" s="12"/>
      <c r="BR98" s="13"/>
      <c r="BS98" s="14"/>
      <c r="BT98" s="29"/>
      <c r="BU98" s="27"/>
      <c r="BV98" s="3"/>
    </row>
    <row r="99" spans="1:74" x14ac:dyDescent="0.2">
      <c r="A99" s="19" t="s">
        <v>86</v>
      </c>
      <c r="B99" s="20">
        <v>41134</v>
      </c>
      <c r="C99" s="21" t="s">
        <v>32</v>
      </c>
      <c r="D99" s="22">
        <v>15571114370</v>
      </c>
      <c r="E99" s="21" t="s">
        <v>252</v>
      </c>
      <c r="F99" s="21" t="s">
        <v>60</v>
      </c>
      <c r="G99" s="39">
        <v>14.4</v>
      </c>
      <c r="H99" s="39">
        <v>2.6</v>
      </c>
      <c r="I99" s="39"/>
      <c r="J99" s="24">
        <v>17</v>
      </c>
      <c r="K99" s="25">
        <f t="shared" si="2"/>
        <v>8</v>
      </c>
      <c r="L99" s="5"/>
      <c r="M99" s="5"/>
      <c r="N99" s="3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6"/>
      <c r="BE99" s="7"/>
      <c r="BF99" s="7"/>
      <c r="BG99" s="7"/>
      <c r="BH99" s="35"/>
      <c r="BI99" s="5"/>
      <c r="BJ99" s="5"/>
      <c r="BK99" s="5"/>
      <c r="BL99" s="5"/>
      <c r="BM99" s="5"/>
      <c r="BN99" s="5"/>
      <c r="BO99" s="5"/>
      <c r="BP99" s="11"/>
      <c r="BQ99" s="12"/>
      <c r="BR99" s="13"/>
      <c r="BS99" s="14"/>
      <c r="BT99" s="29"/>
      <c r="BU99" s="27"/>
      <c r="BV99" s="3"/>
    </row>
    <row r="100" spans="1:74" x14ac:dyDescent="0.2">
      <c r="A100" s="19" t="s">
        <v>476</v>
      </c>
      <c r="B100" s="20">
        <v>41135</v>
      </c>
      <c r="C100" s="21" t="s">
        <v>32</v>
      </c>
      <c r="D100" s="22">
        <v>10160183956</v>
      </c>
      <c r="E100" s="21" t="s">
        <v>211</v>
      </c>
      <c r="F100" s="21" t="s">
        <v>39</v>
      </c>
      <c r="G100" s="39"/>
      <c r="H100" s="39"/>
      <c r="I100" s="39">
        <v>9.5</v>
      </c>
      <c r="J100" s="24">
        <v>9.5</v>
      </c>
      <c r="K100" s="25">
        <f t="shared" si="2"/>
        <v>8</v>
      </c>
      <c r="L100" s="5"/>
      <c r="M100" s="5"/>
      <c r="N100" s="3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6"/>
      <c r="BE100" s="7"/>
      <c r="BF100" s="7"/>
      <c r="BG100" s="7"/>
      <c r="BH100" s="35"/>
      <c r="BI100" s="5"/>
      <c r="BJ100" s="5"/>
      <c r="BK100" s="5"/>
      <c r="BL100" s="5"/>
      <c r="BM100" s="5"/>
      <c r="BN100" s="5"/>
      <c r="BO100" s="5"/>
      <c r="BP100" s="11"/>
      <c r="BQ100" s="12"/>
      <c r="BR100" s="13"/>
      <c r="BS100" s="14"/>
      <c r="BT100" s="29"/>
      <c r="BU100" s="27"/>
      <c r="BV100" s="3"/>
    </row>
    <row r="101" spans="1:74" x14ac:dyDescent="0.2">
      <c r="A101" s="19" t="s">
        <v>477</v>
      </c>
      <c r="B101" s="20">
        <v>41135</v>
      </c>
      <c r="C101" s="21" t="s">
        <v>32</v>
      </c>
      <c r="D101" s="22">
        <v>10159824549</v>
      </c>
      <c r="E101" s="21" t="s">
        <v>204</v>
      </c>
      <c r="F101" s="21" t="s">
        <v>33</v>
      </c>
      <c r="G101" s="39">
        <v>21.61</v>
      </c>
      <c r="H101" s="39">
        <v>3.89</v>
      </c>
      <c r="I101" s="39"/>
      <c r="J101" s="24">
        <v>25.5</v>
      </c>
      <c r="K101" s="25">
        <f t="shared" si="2"/>
        <v>8</v>
      </c>
      <c r="L101" s="5"/>
      <c r="M101" s="5"/>
      <c r="N101" s="3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6"/>
      <c r="BE101" s="7"/>
      <c r="BF101" s="7"/>
      <c r="BG101" s="7"/>
      <c r="BH101" s="35"/>
      <c r="BI101" s="5"/>
      <c r="BJ101" s="5"/>
      <c r="BK101" s="5"/>
      <c r="BL101" s="5"/>
      <c r="BM101" s="5"/>
      <c r="BN101" s="5"/>
      <c r="BO101" s="5"/>
      <c r="BP101" s="11"/>
      <c r="BQ101" s="12"/>
      <c r="BR101" s="13"/>
      <c r="BS101" s="14"/>
      <c r="BT101" s="29"/>
      <c r="BU101" s="27"/>
      <c r="BV101" s="3"/>
    </row>
    <row r="102" spans="1:74" x14ac:dyDescent="0.2">
      <c r="A102" s="19" t="s">
        <v>478</v>
      </c>
      <c r="B102" s="20">
        <v>41135</v>
      </c>
      <c r="C102" s="21" t="s">
        <v>32</v>
      </c>
      <c r="D102" s="22">
        <v>20534062894</v>
      </c>
      <c r="E102" s="21" t="s">
        <v>189</v>
      </c>
      <c r="F102" s="21" t="s">
        <v>60</v>
      </c>
      <c r="G102" s="39">
        <v>8.0500000000000007</v>
      </c>
      <c r="H102" s="39">
        <v>1.45</v>
      </c>
      <c r="I102" s="39"/>
      <c r="J102" s="24">
        <v>9.5</v>
      </c>
      <c r="K102" s="25">
        <f t="shared" si="2"/>
        <v>8</v>
      </c>
      <c r="L102" s="5"/>
      <c r="M102" s="5"/>
      <c r="N102" s="3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6"/>
      <c r="BE102" s="7"/>
      <c r="BF102" s="7"/>
      <c r="BG102" s="7"/>
      <c r="BH102" s="35"/>
      <c r="BI102" s="5"/>
      <c r="BJ102" s="5"/>
      <c r="BK102" s="5"/>
      <c r="BL102" s="5"/>
      <c r="BM102" s="5"/>
      <c r="BN102" s="5"/>
      <c r="BO102" s="5"/>
      <c r="BP102" s="11"/>
      <c r="BQ102" s="12"/>
      <c r="BR102" s="13"/>
      <c r="BS102" s="14"/>
      <c r="BT102" s="29"/>
      <c r="BU102" s="27"/>
      <c r="BV102" s="3"/>
    </row>
    <row r="103" spans="1:74" x14ac:dyDescent="0.2">
      <c r="A103" s="19" t="s">
        <v>479</v>
      </c>
      <c r="B103" s="20">
        <v>41136</v>
      </c>
      <c r="C103" s="21" t="s">
        <v>32</v>
      </c>
      <c r="D103" s="22">
        <v>20127765279</v>
      </c>
      <c r="E103" s="21" t="s">
        <v>88</v>
      </c>
      <c r="F103" s="21" t="s">
        <v>39</v>
      </c>
      <c r="G103" s="39">
        <v>10</v>
      </c>
      <c r="H103" s="39" t="s">
        <v>253</v>
      </c>
      <c r="I103" s="39"/>
      <c r="J103" s="24">
        <v>11.8</v>
      </c>
      <c r="K103" s="25">
        <f t="shared" si="2"/>
        <v>8</v>
      </c>
      <c r="L103" s="5"/>
      <c r="M103" s="5"/>
      <c r="N103" s="3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6"/>
      <c r="BE103" s="7"/>
      <c r="BF103" s="7"/>
      <c r="BG103" s="7"/>
      <c r="BH103" s="35"/>
      <c r="BI103" s="5"/>
      <c r="BJ103" s="5"/>
      <c r="BK103" s="5"/>
      <c r="BL103" s="5"/>
      <c r="BM103" s="5"/>
      <c r="BN103" s="5"/>
      <c r="BO103" s="5"/>
      <c r="BP103" s="11"/>
      <c r="BQ103" s="12"/>
      <c r="BR103" s="13"/>
      <c r="BS103" s="14"/>
      <c r="BT103" s="29"/>
      <c r="BU103" s="27"/>
      <c r="BV103" s="3"/>
    </row>
    <row r="104" spans="1:74" x14ac:dyDescent="0.2">
      <c r="A104" s="19" t="s">
        <v>480</v>
      </c>
      <c r="B104" s="20">
        <v>41136</v>
      </c>
      <c r="C104" s="21" t="s">
        <v>1</v>
      </c>
      <c r="D104" s="22">
        <v>20131380951</v>
      </c>
      <c r="E104" s="21" t="s">
        <v>140</v>
      </c>
      <c r="F104" s="21" t="s">
        <v>107</v>
      </c>
      <c r="G104" s="39"/>
      <c r="H104" s="39"/>
      <c r="I104" s="39">
        <v>3</v>
      </c>
      <c r="J104" s="24">
        <v>3</v>
      </c>
      <c r="K104" s="25">
        <f t="shared" si="2"/>
        <v>8</v>
      </c>
      <c r="L104" s="5"/>
      <c r="M104" s="5"/>
      <c r="N104" s="3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6"/>
      <c r="BE104" s="7"/>
      <c r="BF104" s="7"/>
      <c r="BG104" s="7"/>
      <c r="BH104" s="35"/>
      <c r="BI104" s="5"/>
      <c r="BJ104" s="5"/>
      <c r="BK104" s="5"/>
      <c r="BL104" s="5"/>
      <c r="BM104" s="5"/>
      <c r="BN104" s="5"/>
      <c r="BO104" s="5"/>
      <c r="BP104" s="11"/>
      <c r="BQ104" s="12"/>
      <c r="BR104" s="13"/>
      <c r="BS104" s="14"/>
      <c r="BT104" s="29"/>
      <c r="BU104" s="27"/>
      <c r="BV104" s="3"/>
    </row>
    <row r="105" spans="1:74" x14ac:dyDescent="0.2">
      <c r="A105" s="19" t="s">
        <v>481</v>
      </c>
      <c r="B105" s="20">
        <v>41136</v>
      </c>
      <c r="C105" s="21" t="s">
        <v>1</v>
      </c>
      <c r="D105" s="22">
        <v>20505377142</v>
      </c>
      <c r="E105" s="21" t="s">
        <v>90</v>
      </c>
      <c r="F105" s="21" t="s">
        <v>108</v>
      </c>
      <c r="G105" s="39">
        <v>5.17</v>
      </c>
      <c r="H105" s="39">
        <v>0.93</v>
      </c>
      <c r="I105" s="39"/>
      <c r="J105" s="24">
        <v>6.1</v>
      </c>
      <c r="K105" s="25">
        <f t="shared" si="2"/>
        <v>8</v>
      </c>
      <c r="L105" s="5"/>
      <c r="M105" s="5"/>
      <c r="N105" s="3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6"/>
      <c r="BE105" s="7"/>
      <c r="BF105" s="7"/>
      <c r="BG105" s="7"/>
      <c r="BH105" s="35"/>
      <c r="BI105" s="5"/>
      <c r="BJ105" s="5"/>
      <c r="BK105" s="5"/>
      <c r="BL105" s="5"/>
      <c r="BM105" s="5"/>
      <c r="BN105" s="5"/>
      <c r="BO105" s="5"/>
      <c r="BP105" s="11"/>
      <c r="BQ105" s="12"/>
      <c r="BR105" s="13"/>
      <c r="BS105" s="14"/>
      <c r="BT105" s="29"/>
      <c r="BU105" s="27"/>
      <c r="BV105" s="3"/>
    </row>
    <row r="106" spans="1:74" x14ac:dyDescent="0.2">
      <c r="A106" s="19" t="s">
        <v>482</v>
      </c>
      <c r="B106" s="20">
        <v>41136</v>
      </c>
      <c r="C106" s="21" t="s">
        <v>41</v>
      </c>
      <c r="D106" s="22">
        <v>10419303211</v>
      </c>
      <c r="E106" s="21" t="s">
        <v>168</v>
      </c>
      <c r="F106" s="21" t="s">
        <v>220</v>
      </c>
      <c r="G106" s="39">
        <v>190.68</v>
      </c>
      <c r="H106" s="39">
        <v>34.32</v>
      </c>
      <c r="I106" s="39"/>
      <c r="J106" s="24">
        <v>225</v>
      </c>
      <c r="K106" s="25">
        <f t="shared" si="2"/>
        <v>8</v>
      </c>
      <c r="L106" s="5"/>
      <c r="M106" s="5"/>
      <c r="N106" s="3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6"/>
      <c r="BE106" s="7"/>
      <c r="BF106" s="7"/>
      <c r="BG106" s="7"/>
      <c r="BH106" s="35"/>
      <c r="BI106" s="5"/>
      <c r="BJ106" s="5"/>
      <c r="BK106" s="5"/>
      <c r="BL106" s="5"/>
      <c r="BM106" s="5"/>
      <c r="BN106" s="5"/>
      <c r="BO106" s="5"/>
      <c r="BP106" s="11"/>
      <c r="BQ106" s="12"/>
      <c r="BR106" s="13"/>
      <c r="BS106" s="14"/>
      <c r="BT106" s="29"/>
      <c r="BU106" s="27"/>
      <c r="BV106" s="3"/>
    </row>
    <row r="107" spans="1:74" x14ac:dyDescent="0.2">
      <c r="A107" s="19" t="s">
        <v>483</v>
      </c>
      <c r="B107" s="20">
        <v>41136</v>
      </c>
      <c r="C107" s="21" t="s">
        <v>61</v>
      </c>
      <c r="D107" s="22">
        <v>20537473453</v>
      </c>
      <c r="E107" s="21" t="s">
        <v>254</v>
      </c>
      <c r="F107" s="21" t="s">
        <v>255</v>
      </c>
      <c r="G107" s="39">
        <v>75.42</v>
      </c>
      <c r="H107" s="39">
        <v>13.58</v>
      </c>
      <c r="I107" s="39"/>
      <c r="J107" s="24">
        <v>89</v>
      </c>
      <c r="K107" s="25">
        <f t="shared" si="2"/>
        <v>8</v>
      </c>
      <c r="L107" s="5"/>
      <c r="M107" s="5"/>
      <c r="N107" s="3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6"/>
      <c r="BE107" s="7"/>
      <c r="BF107" s="7"/>
      <c r="BG107" s="7"/>
      <c r="BH107" s="35"/>
      <c r="BI107" s="5"/>
      <c r="BJ107" s="5"/>
      <c r="BK107" s="5"/>
      <c r="BL107" s="5"/>
      <c r="BM107" s="5"/>
      <c r="BN107" s="5"/>
      <c r="BO107" s="5"/>
      <c r="BP107" s="11"/>
      <c r="BQ107" s="12"/>
      <c r="BR107" s="13"/>
      <c r="BS107" s="14"/>
      <c r="BT107" s="29"/>
      <c r="BU107" s="27"/>
      <c r="BV107" s="3"/>
    </row>
    <row r="108" spans="1:74" x14ac:dyDescent="0.2">
      <c r="A108" s="19" t="s">
        <v>484</v>
      </c>
      <c r="B108" s="20">
        <v>41137</v>
      </c>
      <c r="C108" s="21" t="s">
        <v>32</v>
      </c>
      <c r="D108" s="22">
        <v>20515633368</v>
      </c>
      <c r="E108" s="21" t="s">
        <v>216</v>
      </c>
      <c r="F108" s="21" t="s">
        <v>33</v>
      </c>
      <c r="G108" s="39">
        <v>26.19</v>
      </c>
      <c r="H108" s="39">
        <v>4.71</v>
      </c>
      <c r="I108" s="39"/>
      <c r="J108" s="24">
        <v>30.9</v>
      </c>
      <c r="K108" s="25">
        <f t="shared" si="2"/>
        <v>8</v>
      </c>
      <c r="L108" s="5"/>
      <c r="M108" s="5"/>
      <c r="N108" s="3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6"/>
      <c r="BE108" s="7"/>
      <c r="BF108" s="7"/>
      <c r="BG108" s="7"/>
      <c r="BH108" s="35"/>
      <c r="BI108" s="5"/>
      <c r="BJ108" s="5"/>
      <c r="BK108" s="5"/>
      <c r="BL108" s="5"/>
      <c r="BM108" s="5"/>
      <c r="BN108" s="5"/>
      <c r="BO108" s="5"/>
      <c r="BP108" s="11"/>
      <c r="BQ108" s="12"/>
      <c r="BR108" s="13"/>
      <c r="BS108" s="14"/>
      <c r="BT108" s="29"/>
      <c r="BU108" s="27"/>
      <c r="BV108" s="3"/>
    </row>
    <row r="109" spans="1:74" x14ac:dyDescent="0.2">
      <c r="A109" s="19" t="s">
        <v>485</v>
      </c>
      <c r="B109" s="20">
        <v>41138</v>
      </c>
      <c r="C109" s="21" t="s">
        <v>1</v>
      </c>
      <c r="D109" s="22">
        <v>20505377142</v>
      </c>
      <c r="E109" s="21" t="s">
        <v>90</v>
      </c>
      <c r="F109" s="21" t="s">
        <v>108</v>
      </c>
      <c r="G109" s="39">
        <v>5.17</v>
      </c>
      <c r="H109" s="39">
        <v>0.93</v>
      </c>
      <c r="I109" s="39"/>
      <c r="J109" s="24">
        <v>6.1</v>
      </c>
      <c r="K109" s="25">
        <f t="shared" si="2"/>
        <v>8</v>
      </c>
      <c r="L109" s="5"/>
      <c r="M109" s="5"/>
      <c r="N109" s="3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6"/>
      <c r="BE109" s="7"/>
      <c r="BF109" s="7"/>
      <c r="BG109" s="7"/>
      <c r="BH109" s="35"/>
      <c r="BI109" s="5"/>
      <c r="BJ109" s="5"/>
      <c r="BK109" s="5"/>
      <c r="BL109" s="5"/>
      <c r="BM109" s="5"/>
      <c r="BN109" s="5"/>
      <c r="BO109" s="5"/>
      <c r="BP109" s="11"/>
      <c r="BQ109" s="12"/>
      <c r="BR109" s="13"/>
      <c r="BS109" s="14"/>
      <c r="BT109" s="29"/>
      <c r="BU109" s="27"/>
      <c r="BV109" s="3"/>
    </row>
    <row r="110" spans="1:74" x14ac:dyDescent="0.2">
      <c r="A110" s="19" t="s">
        <v>486</v>
      </c>
      <c r="B110" s="20">
        <v>41138</v>
      </c>
      <c r="C110" s="21" t="s">
        <v>48</v>
      </c>
      <c r="D110" s="22">
        <v>10417264731</v>
      </c>
      <c r="E110" s="21" t="s">
        <v>166</v>
      </c>
      <c r="F110" s="21" t="s">
        <v>217</v>
      </c>
      <c r="G110" s="39">
        <v>21.19</v>
      </c>
      <c r="H110" s="39">
        <v>3.81</v>
      </c>
      <c r="I110" s="39"/>
      <c r="J110" s="24">
        <v>25</v>
      </c>
      <c r="K110" s="25">
        <f t="shared" si="2"/>
        <v>8</v>
      </c>
      <c r="L110" s="5"/>
      <c r="M110" s="5"/>
      <c r="N110" s="38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6"/>
      <c r="BE110" s="7"/>
      <c r="BF110" s="7"/>
      <c r="BG110" s="7"/>
      <c r="BH110" s="35"/>
      <c r="BI110" s="5"/>
      <c r="BJ110" s="5"/>
      <c r="BK110" s="5"/>
      <c r="BL110" s="5"/>
      <c r="BM110" s="5"/>
      <c r="BN110" s="5"/>
      <c r="BO110" s="5"/>
      <c r="BP110" s="11"/>
      <c r="BQ110" s="12"/>
      <c r="BR110" s="13"/>
      <c r="BS110" s="14"/>
      <c r="BT110" s="29"/>
      <c r="BU110" s="27"/>
      <c r="BV110" s="3"/>
    </row>
    <row r="111" spans="1:74" x14ac:dyDescent="0.2">
      <c r="A111" s="19" t="s">
        <v>487</v>
      </c>
      <c r="B111" s="20">
        <v>41138</v>
      </c>
      <c r="C111" s="21" t="s">
        <v>32</v>
      </c>
      <c r="D111" s="22">
        <v>20534062894</v>
      </c>
      <c r="E111" s="21" t="s">
        <v>189</v>
      </c>
      <c r="F111" s="21" t="s">
        <v>33</v>
      </c>
      <c r="G111" s="39">
        <v>19.489999999999998</v>
      </c>
      <c r="H111" s="39">
        <v>3.51</v>
      </c>
      <c r="I111" s="39"/>
      <c r="J111" s="24">
        <v>23</v>
      </c>
      <c r="K111" s="25">
        <f t="shared" si="2"/>
        <v>8</v>
      </c>
      <c r="L111" s="5"/>
      <c r="M111" s="5"/>
      <c r="N111" s="38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6"/>
      <c r="BE111" s="7"/>
      <c r="BF111" s="7"/>
      <c r="BG111" s="7"/>
      <c r="BH111" s="35"/>
      <c r="BI111" s="5"/>
      <c r="BJ111" s="5"/>
      <c r="BK111" s="5"/>
      <c r="BL111" s="5"/>
      <c r="BM111" s="5"/>
      <c r="BN111" s="5"/>
      <c r="BO111" s="5"/>
      <c r="BP111" s="11"/>
      <c r="BQ111" s="12"/>
      <c r="BR111" s="13"/>
      <c r="BS111" s="14"/>
      <c r="BT111" s="29"/>
      <c r="BU111" s="27"/>
      <c r="BV111" s="3"/>
    </row>
    <row r="112" spans="1:74" x14ac:dyDescent="0.2">
      <c r="A112" s="19" t="s">
        <v>488</v>
      </c>
      <c r="B112" s="20">
        <v>41139</v>
      </c>
      <c r="C112" s="21" t="s">
        <v>32</v>
      </c>
      <c r="D112" s="22">
        <v>20538458270</v>
      </c>
      <c r="E112" s="21" t="s">
        <v>218</v>
      </c>
      <c r="F112" s="21" t="s">
        <v>39</v>
      </c>
      <c r="G112" s="39">
        <v>7.63</v>
      </c>
      <c r="H112" s="39">
        <v>1.37</v>
      </c>
      <c r="I112" s="39"/>
      <c r="J112" s="24">
        <v>9</v>
      </c>
      <c r="K112" s="25">
        <f t="shared" si="2"/>
        <v>8</v>
      </c>
      <c r="L112" s="5"/>
      <c r="M112" s="5"/>
      <c r="N112" s="3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6"/>
      <c r="BE112" s="7"/>
      <c r="BF112" s="7"/>
      <c r="BG112" s="7"/>
      <c r="BH112" s="35"/>
      <c r="BI112" s="5"/>
      <c r="BJ112" s="5"/>
      <c r="BK112" s="5"/>
      <c r="BL112" s="5"/>
      <c r="BM112" s="5"/>
      <c r="BN112" s="5"/>
      <c r="BO112" s="5"/>
      <c r="BP112" s="11"/>
      <c r="BQ112" s="12"/>
      <c r="BR112" s="13"/>
      <c r="BS112" s="14"/>
      <c r="BT112" s="29"/>
      <c r="BU112" s="27"/>
      <c r="BV112" s="3"/>
    </row>
    <row r="113" spans="1:74" x14ac:dyDescent="0.2">
      <c r="A113" s="19" t="s">
        <v>489</v>
      </c>
      <c r="B113" s="20">
        <v>41139</v>
      </c>
      <c r="C113" s="21" t="s">
        <v>30</v>
      </c>
      <c r="D113" s="22">
        <v>20119071721</v>
      </c>
      <c r="E113" s="21" t="s">
        <v>139</v>
      </c>
      <c r="F113" s="21" t="s">
        <v>219</v>
      </c>
      <c r="G113" s="39">
        <v>159.03</v>
      </c>
      <c r="H113" s="39">
        <v>28.62</v>
      </c>
      <c r="I113" s="39"/>
      <c r="J113" s="24">
        <v>187.65</v>
      </c>
      <c r="K113" s="25">
        <f t="shared" si="2"/>
        <v>8</v>
      </c>
      <c r="L113" s="5"/>
      <c r="M113" s="5"/>
      <c r="N113" s="3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6"/>
      <c r="BE113" s="7"/>
      <c r="BF113" s="7"/>
      <c r="BG113" s="7"/>
      <c r="BH113" s="35"/>
      <c r="BI113" s="5"/>
      <c r="BJ113" s="5"/>
      <c r="BK113" s="5"/>
      <c r="BL113" s="5"/>
      <c r="BM113" s="5"/>
      <c r="BN113" s="5"/>
      <c r="BO113" s="5"/>
      <c r="BP113" s="11"/>
      <c r="BQ113" s="12"/>
      <c r="BR113" s="13"/>
      <c r="BS113" s="14"/>
      <c r="BT113" s="29"/>
      <c r="BU113" s="27"/>
      <c r="BV113" s="3"/>
    </row>
    <row r="114" spans="1:74" x14ac:dyDescent="0.2">
      <c r="A114" s="19" t="s">
        <v>490</v>
      </c>
      <c r="B114" s="20">
        <v>41139</v>
      </c>
      <c r="C114" s="21" t="s">
        <v>48</v>
      </c>
      <c r="D114" s="22">
        <v>10435835614</v>
      </c>
      <c r="E114" s="21" t="s">
        <v>166</v>
      </c>
      <c r="F114" s="21" t="s">
        <v>98</v>
      </c>
      <c r="G114" s="39">
        <v>12.71</v>
      </c>
      <c r="H114" s="39">
        <v>2.29</v>
      </c>
      <c r="I114" s="39"/>
      <c r="J114" s="24">
        <v>15</v>
      </c>
      <c r="K114" s="25">
        <f t="shared" si="2"/>
        <v>8</v>
      </c>
      <c r="L114" s="5"/>
      <c r="M114" s="5"/>
      <c r="N114" s="3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6"/>
      <c r="BE114" s="7"/>
      <c r="BF114" s="7"/>
      <c r="BG114" s="7"/>
      <c r="BH114" s="35"/>
      <c r="BI114" s="5"/>
      <c r="BJ114" s="5"/>
      <c r="BK114" s="5"/>
      <c r="BL114" s="5"/>
      <c r="BM114" s="5"/>
      <c r="BN114" s="5"/>
      <c r="BO114" s="5"/>
      <c r="BP114" s="11"/>
      <c r="BQ114" s="12"/>
      <c r="BR114" s="13"/>
      <c r="BS114" s="14"/>
      <c r="BT114" s="29"/>
      <c r="BU114" s="27"/>
      <c r="BV114" s="3"/>
    </row>
    <row r="115" spans="1:74" x14ac:dyDescent="0.2">
      <c r="A115" s="19" t="s">
        <v>86</v>
      </c>
      <c r="B115" s="20">
        <v>41139</v>
      </c>
      <c r="C115" s="21" t="s">
        <v>32</v>
      </c>
      <c r="D115" s="22">
        <v>20534062894</v>
      </c>
      <c r="E115" s="21" t="s">
        <v>189</v>
      </c>
      <c r="F115" s="21" t="s">
        <v>33</v>
      </c>
      <c r="G115" s="39">
        <v>21.61</v>
      </c>
      <c r="H115" s="39">
        <v>3.89</v>
      </c>
      <c r="I115" s="39"/>
      <c r="J115" s="24">
        <v>25.5</v>
      </c>
      <c r="K115" s="25">
        <f t="shared" si="2"/>
        <v>8</v>
      </c>
      <c r="L115" s="5"/>
      <c r="M115" s="5"/>
      <c r="N115" s="3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6"/>
      <c r="BE115" s="7"/>
      <c r="BF115" s="7"/>
      <c r="BG115" s="7"/>
      <c r="BH115" s="35"/>
      <c r="BI115" s="5"/>
      <c r="BJ115" s="5"/>
      <c r="BK115" s="5"/>
      <c r="BL115" s="5"/>
      <c r="BM115" s="5"/>
      <c r="BN115" s="5"/>
      <c r="BO115" s="5"/>
      <c r="BP115" s="11"/>
      <c r="BQ115" s="12"/>
      <c r="BR115" s="13"/>
      <c r="BS115" s="14"/>
      <c r="BT115" s="29"/>
      <c r="BU115" s="27"/>
      <c r="BV115" s="3"/>
    </row>
    <row r="116" spans="1:74" x14ac:dyDescent="0.2">
      <c r="A116" s="19" t="s">
        <v>476</v>
      </c>
      <c r="B116" s="20">
        <v>41139</v>
      </c>
      <c r="C116" s="21" t="s">
        <v>32</v>
      </c>
      <c r="D116" s="22">
        <v>20534062894</v>
      </c>
      <c r="E116" s="21" t="s">
        <v>189</v>
      </c>
      <c r="F116" s="21" t="s">
        <v>33</v>
      </c>
      <c r="G116" s="39">
        <v>9.75</v>
      </c>
      <c r="H116" s="39">
        <v>1.75</v>
      </c>
      <c r="I116" s="39"/>
      <c r="J116" s="24">
        <v>11.5</v>
      </c>
      <c r="K116" s="25">
        <f t="shared" si="2"/>
        <v>8</v>
      </c>
      <c r="L116" s="5"/>
      <c r="M116" s="5"/>
      <c r="N116" s="3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6"/>
      <c r="BE116" s="7"/>
      <c r="BF116" s="7"/>
      <c r="BG116" s="7"/>
      <c r="BH116" s="35"/>
      <c r="BI116" s="5"/>
      <c r="BJ116" s="5"/>
      <c r="BK116" s="5"/>
      <c r="BL116" s="5"/>
      <c r="BM116" s="5"/>
      <c r="BN116" s="5"/>
      <c r="BO116" s="5"/>
      <c r="BP116" s="11"/>
      <c r="BQ116" s="12"/>
      <c r="BR116" s="13"/>
      <c r="BS116" s="14"/>
      <c r="BT116" s="29"/>
      <c r="BU116" s="27"/>
      <c r="BV116" s="3"/>
    </row>
    <row r="117" spans="1:74" x14ac:dyDescent="0.2">
      <c r="A117" s="19" t="s">
        <v>477</v>
      </c>
      <c r="B117" s="20">
        <v>41140</v>
      </c>
      <c r="C117" s="21" t="s">
        <v>32</v>
      </c>
      <c r="D117" s="22">
        <v>10160183956</v>
      </c>
      <c r="E117" s="21" t="s">
        <v>211</v>
      </c>
      <c r="F117" s="21" t="s">
        <v>39</v>
      </c>
      <c r="G117" s="39"/>
      <c r="H117" s="39"/>
      <c r="I117" s="39">
        <v>9.5</v>
      </c>
      <c r="J117" s="24">
        <v>9.5</v>
      </c>
      <c r="K117" s="25">
        <f t="shared" si="2"/>
        <v>8</v>
      </c>
      <c r="L117" s="5"/>
      <c r="M117" s="5"/>
      <c r="N117" s="3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6"/>
      <c r="BE117" s="7"/>
      <c r="BF117" s="7"/>
      <c r="BG117" s="7"/>
      <c r="BH117" s="35"/>
      <c r="BI117" s="5"/>
      <c r="BJ117" s="5"/>
      <c r="BK117" s="5"/>
      <c r="BL117" s="5"/>
      <c r="BM117" s="5"/>
      <c r="BN117" s="5"/>
      <c r="BO117" s="5"/>
      <c r="BP117" s="11"/>
      <c r="BQ117" s="12"/>
      <c r="BR117" s="13"/>
      <c r="BS117" s="14"/>
      <c r="BT117" s="29"/>
      <c r="BU117" s="27"/>
      <c r="BV117" s="3"/>
    </row>
    <row r="118" spans="1:74" x14ac:dyDescent="0.2">
      <c r="A118" s="19" t="s">
        <v>478</v>
      </c>
      <c r="B118" s="20">
        <v>41142</v>
      </c>
      <c r="C118" s="21" t="s">
        <v>41</v>
      </c>
      <c r="D118" s="22">
        <v>10419303211</v>
      </c>
      <c r="E118" s="21" t="s">
        <v>168</v>
      </c>
      <c r="F118" s="21" t="s">
        <v>220</v>
      </c>
      <c r="G118" s="39">
        <v>228.81</v>
      </c>
      <c r="H118" s="39">
        <v>41.19</v>
      </c>
      <c r="I118" s="39"/>
      <c r="J118" s="24">
        <v>270</v>
      </c>
      <c r="K118" s="25">
        <f t="shared" si="2"/>
        <v>8</v>
      </c>
      <c r="L118" s="5"/>
      <c r="M118" s="5"/>
      <c r="N118" s="3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6"/>
      <c r="BE118" s="7"/>
      <c r="BF118" s="7"/>
      <c r="BG118" s="7"/>
      <c r="BH118" s="35"/>
      <c r="BI118" s="5"/>
      <c r="BJ118" s="5"/>
      <c r="BK118" s="5"/>
      <c r="BL118" s="5"/>
      <c r="BM118" s="5"/>
      <c r="BN118" s="5"/>
      <c r="BO118" s="5"/>
      <c r="BP118" s="11"/>
      <c r="BQ118" s="12"/>
      <c r="BR118" s="13"/>
      <c r="BS118" s="14"/>
      <c r="BT118" s="29"/>
      <c r="BU118" s="27"/>
      <c r="BV118" s="3"/>
    </row>
    <row r="119" spans="1:74" x14ac:dyDescent="0.2">
      <c r="A119" s="19" t="s">
        <v>479</v>
      </c>
      <c r="B119" s="20">
        <v>41142</v>
      </c>
      <c r="C119" s="21" t="s">
        <v>32</v>
      </c>
      <c r="D119" s="22">
        <v>10159679433</v>
      </c>
      <c r="E119" s="21" t="s">
        <v>212</v>
      </c>
      <c r="F119" s="21" t="s">
        <v>33</v>
      </c>
      <c r="G119" s="39"/>
      <c r="H119" s="39"/>
      <c r="I119" s="39">
        <v>15</v>
      </c>
      <c r="J119" s="24">
        <v>15</v>
      </c>
      <c r="K119" s="25">
        <f t="shared" si="2"/>
        <v>8</v>
      </c>
      <c r="L119" s="5"/>
      <c r="M119" s="5"/>
      <c r="N119" s="3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6"/>
      <c r="BE119" s="7"/>
      <c r="BF119" s="7"/>
      <c r="BG119" s="7"/>
      <c r="BH119" s="35"/>
      <c r="BI119" s="5"/>
      <c r="BJ119" s="5"/>
      <c r="BK119" s="5"/>
      <c r="BL119" s="5"/>
      <c r="BM119" s="5"/>
      <c r="BN119" s="5"/>
      <c r="BO119" s="5"/>
      <c r="BP119" s="11"/>
      <c r="BQ119" s="12"/>
      <c r="BR119" s="13"/>
      <c r="BS119" s="14"/>
      <c r="BT119" s="29"/>
      <c r="BU119" s="27"/>
      <c r="BV119" s="3"/>
    </row>
    <row r="120" spans="1:74" x14ac:dyDescent="0.2">
      <c r="A120" s="19" t="s">
        <v>480</v>
      </c>
      <c r="B120" s="20">
        <v>41142</v>
      </c>
      <c r="C120" s="21" t="s">
        <v>32</v>
      </c>
      <c r="D120" s="22">
        <v>10450098235</v>
      </c>
      <c r="E120" s="21" t="s">
        <v>221</v>
      </c>
      <c r="F120" s="21" t="s">
        <v>60</v>
      </c>
      <c r="G120" s="39"/>
      <c r="H120" s="39"/>
      <c r="I120" s="39">
        <v>12</v>
      </c>
      <c r="J120" s="24">
        <v>12</v>
      </c>
      <c r="K120" s="25">
        <f t="shared" si="2"/>
        <v>8</v>
      </c>
      <c r="L120" s="5"/>
      <c r="M120" s="5"/>
      <c r="N120" s="38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6"/>
      <c r="BE120" s="7"/>
      <c r="BF120" s="7"/>
      <c r="BG120" s="7"/>
      <c r="BH120" s="35"/>
      <c r="BI120" s="5"/>
      <c r="BJ120" s="5"/>
      <c r="BK120" s="5"/>
      <c r="BL120" s="5"/>
      <c r="BM120" s="5"/>
      <c r="BN120" s="5"/>
      <c r="BO120" s="5"/>
      <c r="BP120" s="11"/>
      <c r="BQ120" s="12"/>
      <c r="BR120" s="13"/>
      <c r="BS120" s="14"/>
      <c r="BT120" s="29"/>
      <c r="BU120" s="27"/>
      <c r="BV120" s="3"/>
    </row>
    <row r="121" spans="1:74" x14ac:dyDescent="0.2">
      <c r="A121" s="19" t="s">
        <v>481</v>
      </c>
      <c r="B121" s="20">
        <v>41143</v>
      </c>
      <c r="C121" s="21" t="s">
        <v>1</v>
      </c>
      <c r="D121" s="22">
        <v>20505377142</v>
      </c>
      <c r="E121" s="21" t="s">
        <v>90</v>
      </c>
      <c r="F121" s="21" t="s">
        <v>109</v>
      </c>
      <c r="G121" s="39">
        <v>5.17</v>
      </c>
      <c r="H121" s="39">
        <v>0.93</v>
      </c>
      <c r="I121" s="39"/>
      <c r="J121" s="24">
        <v>6.1</v>
      </c>
      <c r="K121" s="25">
        <f t="shared" si="2"/>
        <v>8</v>
      </c>
      <c r="L121" s="5"/>
      <c r="M121" s="5"/>
      <c r="N121" s="3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6"/>
      <c r="BE121" s="7"/>
      <c r="BF121" s="7"/>
      <c r="BG121" s="7"/>
      <c r="BH121" s="35"/>
      <c r="BI121" s="5"/>
      <c r="BJ121" s="5"/>
      <c r="BK121" s="5"/>
      <c r="BL121" s="5"/>
      <c r="BM121" s="5"/>
      <c r="BN121" s="5"/>
      <c r="BO121" s="5"/>
      <c r="BP121" s="11"/>
      <c r="BQ121" s="12"/>
      <c r="BR121" s="13"/>
      <c r="BS121" s="14"/>
      <c r="BT121" s="29"/>
      <c r="BU121" s="27"/>
      <c r="BV121" s="3"/>
    </row>
    <row r="122" spans="1:74" x14ac:dyDescent="0.2">
      <c r="A122" s="19" t="s">
        <v>482</v>
      </c>
      <c r="B122" s="20">
        <v>41143</v>
      </c>
      <c r="C122" s="21" t="s">
        <v>30</v>
      </c>
      <c r="D122" s="22">
        <v>20530552145</v>
      </c>
      <c r="E122" s="21" t="s">
        <v>222</v>
      </c>
      <c r="F122" s="21" t="s">
        <v>223</v>
      </c>
      <c r="G122" s="39">
        <v>155.79</v>
      </c>
      <c r="H122" s="39">
        <v>28.04</v>
      </c>
      <c r="I122" s="39"/>
      <c r="J122" s="24">
        <v>189.83</v>
      </c>
      <c r="K122" s="25">
        <f t="shared" si="2"/>
        <v>8</v>
      </c>
      <c r="L122" s="5"/>
      <c r="M122" s="5"/>
      <c r="N122" s="3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6"/>
      <c r="BE122" s="7"/>
      <c r="BF122" s="7"/>
      <c r="BG122" s="7"/>
      <c r="BH122" s="35"/>
      <c r="BI122" s="5"/>
      <c r="BJ122" s="5"/>
      <c r="BK122" s="5"/>
      <c r="BL122" s="5"/>
      <c r="BM122" s="5"/>
      <c r="BN122" s="5"/>
      <c r="BO122" s="5"/>
      <c r="BP122" s="11"/>
      <c r="BQ122" s="12"/>
      <c r="BR122" s="13"/>
      <c r="BS122" s="14"/>
      <c r="BT122" s="29"/>
      <c r="BU122" s="27"/>
      <c r="BV122" s="3"/>
    </row>
    <row r="123" spans="1:74" x14ac:dyDescent="0.2">
      <c r="A123" s="19" t="s">
        <v>483</v>
      </c>
      <c r="B123" s="20">
        <v>41143</v>
      </c>
      <c r="C123" s="21" t="s">
        <v>32</v>
      </c>
      <c r="D123" s="22">
        <v>20451819870</v>
      </c>
      <c r="E123" s="21" t="s">
        <v>224</v>
      </c>
      <c r="F123" s="21" t="s">
        <v>33</v>
      </c>
      <c r="G123" s="39">
        <v>27.97</v>
      </c>
      <c r="H123" s="39">
        <v>5.03</v>
      </c>
      <c r="I123" s="39"/>
      <c r="J123" s="24">
        <v>33</v>
      </c>
      <c r="K123" s="25">
        <f t="shared" si="2"/>
        <v>8</v>
      </c>
      <c r="L123" s="5"/>
      <c r="M123" s="5"/>
      <c r="N123" s="3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6"/>
      <c r="BE123" s="7"/>
      <c r="BF123" s="7"/>
      <c r="BG123" s="7"/>
      <c r="BH123" s="35"/>
      <c r="BI123" s="5"/>
      <c r="BJ123" s="5"/>
      <c r="BK123" s="5"/>
      <c r="BL123" s="5"/>
      <c r="BM123" s="5"/>
      <c r="BN123" s="5"/>
      <c r="BO123" s="5"/>
      <c r="BP123" s="11"/>
      <c r="BQ123" s="12"/>
      <c r="BR123" s="13"/>
      <c r="BS123" s="14"/>
      <c r="BT123" s="29"/>
      <c r="BU123" s="27"/>
      <c r="BV123" s="3"/>
    </row>
    <row r="124" spans="1:74" x14ac:dyDescent="0.2">
      <c r="A124" s="19" t="s">
        <v>484</v>
      </c>
      <c r="B124" s="20">
        <v>41143</v>
      </c>
      <c r="C124" s="21" t="s">
        <v>32</v>
      </c>
      <c r="D124" s="22">
        <v>20118816880</v>
      </c>
      <c r="E124" s="21" t="s">
        <v>59</v>
      </c>
      <c r="F124" s="21" t="s">
        <v>33</v>
      </c>
      <c r="G124" s="39">
        <v>16.53</v>
      </c>
      <c r="H124" s="39">
        <v>2.97</v>
      </c>
      <c r="I124" s="39"/>
      <c r="J124" s="24">
        <v>19.5</v>
      </c>
      <c r="K124" s="25">
        <f t="shared" si="2"/>
        <v>8</v>
      </c>
      <c r="L124" s="5"/>
      <c r="M124" s="5"/>
      <c r="N124" s="38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6"/>
      <c r="BE124" s="7"/>
      <c r="BF124" s="7"/>
      <c r="BG124" s="7"/>
      <c r="BH124" s="35"/>
      <c r="BI124" s="5"/>
      <c r="BJ124" s="5"/>
      <c r="BK124" s="5"/>
      <c r="BL124" s="5"/>
      <c r="BM124" s="5"/>
      <c r="BN124" s="5"/>
      <c r="BO124" s="5"/>
      <c r="BP124" s="11"/>
      <c r="BQ124" s="12"/>
      <c r="BR124" s="13"/>
      <c r="BS124" s="14"/>
      <c r="BT124" s="29"/>
      <c r="BU124" s="27"/>
      <c r="BV124" s="3"/>
    </row>
    <row r="125" spans="1:74" x14ac:dyDescent="0.2">
      <c r="A125" s="19" t="s">
        <v>485</v>
      </c>
      <c r="B125" s="20">
        <v>41143</v>
      </c>
      <c r="C125" s="21" t="s">
        <v>41</v>
      </c>
      <c r="D125" s="22">
        <v>20118816707</v>
      </c>
      <c r="E125" s="21" t="s">
        <v>42</v>
      </c>
      <c r="F125" s="21" t="s">
        <v>205</v>
      </c>
      <c r="G125" s="39">
        <v>59.32</v>
      </c>
      <c r="H125" s="39">
        <v>10.68</v>
      </c>
      <c r="I125" s="39"/>
      <c r="J125" s="24">
        <v>70</v>
      </c>
      <c r="K125" s="25">
        <f t="shared" si="2"/>
        <v>8</v>
      </c>
      <c r="L125" s="5"/>
      <c r="M125" s="5"/>
      <c r="N125" s="38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6"/>
      <c r="BE125" s="7"/>
      <c r="BF125" s="7"/>
      <c r="BG125" s="7"/>
      <c r="BH125" s="35"/>
      <c r="BI125" s="5"/>
      <c r="BJ125" s="5"/>
      <c r="BK125" s="5"/>
      <c r="BL125" s="5"/>
      <c r="BM125" s="5"/>
      <c r="BN125" s="5"/>
      <c r="BO125" s="5"/>
      <c r="BP125" s="11"/>
      <c r="BQ125" s="12"/>
      <c r="BR125" s="13"/>
      <c r="BS125" s="14"/>
      <c r="BT125" s="29"/>
      <c r="BU125" s="27"/>
      <c r="BV125" s="3"/>
    </row>
    <row r="126" spans="1:74" x14ac:dyDescent="0.2">
      <c r="A126" s="19" t="s">
        <v>486</v>
      </c>
      <c r="B126" s="20">
        <v>41144</v>
      </c>
      <c r="C126" s="21" t="s">
        <v>32</v>
      </c>
      <c r="D126" s="22">
        <v>20118814836</v>
      </c>
      <c r="E126" s="21" t="s">
        <v>38</v>
      </c>
      <c r="F126" s="21" t="s">
        <v>33</v>
      </c>
      <c r="G126" s="39">
        <v>12.29</v>
      </c>
      <c r="H126" s="39">
        <v>2.21</v>
      </c>
      <c r="I126" s="39"/>
      <c r="J126" s="24">
        <v>14.5</v>
      </c>
      <c r="K126" s="25">
        <f t="shared" si="2"/>
        <v>8</v>
      </c>
      <c r="L126" s="5"/>
      <c r="M126" s="5"/>
      <c r="N126" s="38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6"/>
      <c r="BE126" s="7"/>
      <c r="BF126" s="7"/>
      <c r="BG126" s="7"/>
      <c r="BH126" s="35"/>
      <c r="BI126" s="5"/>
      <c r="BJ126" s="5"/>
      <c r="BK126" s="5"/>
      <c r="BL126" s="5"/>
      <c r="BM126" s="5"/>
      <c r="BN126" s="5"/>
      <c r="BO126" s="5"/>
      <c r="BP126" s="11"/>
      <c r="BQ126" s="12"/>
      <c r="BR126" s="13"/>
      <c r="BS126" s="14"/>
      <c r="BT126" s="29"/>
      <c r="BU126" s="27"/>
      <c r="BV126" s="3"/>
    </row>
    <row r="127" spans="1:74" x14ac:dyDescent="0.2">
      <c r="A127" s="19" t="s">
        <v>487</v>
      </c>
      <c r="B127" s="20">
        <v>41144</v>
      </c>
      <c r="C127" s="21" t="s">
        <v>61</v>
      </c>
      <c r="D127" s="22">
        <v>20519497493</v>
      </c>
      <c r="E127" s="21" t="s">
        <v>225</v>
      </c>
      <c r="F127" s="21" t="s">
        <v>226</v>
      </c>
      <c r="G127" s="39">
        <v>61.86</v>
      </c>
      <c r="H127" s="39">
        <v>11.14</v>
      </c>
      <c r="I127" s="39"/>
      <c r="J127" s="24">
        <v>73</v>
      </c>
      <c r="K127" s="25">
        <f t="shared" si="2"/>
        <v>8</v>
      </c>
      <c r="L127" s="5"/>
      <c r="M127" s="5"/>
      <c r="N127" s="38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6"/>
      <c r="BE127" s="7"/>
      <c r="BF127" s="7"/>
      <c r="BG127" s="7"/>
      <c r="BH127" s="35"/>
      <c r="BI127" s="5"/>
      <c r="BJ127" s="5"/>
      <c r="BK127" s="5"/>
      <c r="BL127" s="5"/>
      <c r="BM127" s="5"/>
      <c r="BN127" s="5"/>
      <c r="BO127" s="5"/>
      <c r="BP127" s="11"/>
      <c r="BQ127" s="12"/>
      <c r="BR127" s="13"/>
      <c r="BS127" s="14"/>
      <c r="BT127" s="29"/>
      <c r="BU127" s="27"/>
      <c r="BV127" s="3"/>
    </row>
    <row r="128" spans="1:74" x14ac:dyDescent="0.2">
      <c r="A128" s="19" t="s">
        <v>488</v>
      </c>
      <c r="B128" s="20">
        <v>41145</v>
      </c>
      <c r="C128" s="21" t="s">
        <v>41</v>
      </c>
      <c r="D128" s="22">
        <v>20135940829</v>
      </c>
      <c r="E128" s="21" t="s">
        <v>227</v>
      </c>
      <c r="F128" s="21" t="s">
        <v>228</v>
      </c>
      <c r="G128" s="39">
        <v>76.27</v>
      </c>
      <c r="H128" s="39">
        <v>13.73</v>
      </c>
      <c r="I128" s="39"/>
      <c r="J128" s="24">
        <v>90</v>
      </c>
      <c r="K128" s="25">
        <f t="shared" si="2"/>
        <v>8</v>
      </c>
      <c r="L128" s="5"/>
      <c r="M128" s="5"/>
      <c r="N128" s="38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6"/>
      <c r="BE128" s="7"/>
      <c r="BF128" s="7"/>
      <c r="BG128" s="7"/>
      <c r="BH128" s="35"/>
      <c r="BI128" s="5"/>
      <c r="BJ128" s="5"/>
      <c r="BK128" s="5"/>
      <c r="BL128" s="5"/>
      <c r="BM128" s="5"/>
      <c r="BN128" s="5"/>
      <c r="BO128" s="5"/>
      <c r="BP128" s="11"/>
      <c r="BQ128" s="12"/>
      <c r="BR128" s="13"/>
      <c r="BS128" s="14"/>
      <c r="BT128" s="29"/>
      <c r="BU128" s="27"/>
      <c r="BV128" s="3"/>
    </row>
    <row r="129" spans="1:74" x14ac:dyDescent="0.2">
      <c r="A129" s="19" t="s">
        <v>489</v>
      </c>
      <c r="B129" s="20">
        <v>41145</v>
      </c>
      <c r="C129" s="21" t="s">
        <v>32</v>
      </c>
      <c r="D129" s="22">
        <v>20542000482</v>
      </c>
      <c r="E129" s="21" t="s">
        <v>229</v>
      </c>
      <c r="F129" s="21" t="s">
        <v>39</v>
      </c>
      <c r="G129" s="39">
        <v>8.4700000000000006</v>
      </c>
      <c r="H129" s="39">
        <v>1.53</v>
      </c>
      <c r="I129" s="39"/>
      <c r="J129" s="24">
        <v>10</v>
      </c>
      <c r="K129" s="25">
        <f t="shared" si="2"/>
        <v>8</v>
      </c>
      <c r="L129" s="5"/>
      <c r="M129" s="5"/>
      <c r="N129" s="38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6"/>
      <c r="BE129" s="7"/>
      <c r="BF129" s="7"/>
      <c r="BG129" s="7"/>
      <c r="BH129" s="35"/>
      <c r="BI129" s="5"/>
      <c r="BJ129" s="5"/>
      <c r="BK129" s="5"/>
      <c r="BL129" s="5"/>
      <c r="BM129" s="5"/>
      <c r="BN129" s="5"/>
      <c r="BO129" s="5"/>
      <c r="BP129" s="11"/>
      <c r="BQ129" s="12"/>
      <c r="BR129" s="13"/>
      <c r="BS129" s="14"/>
      <c r="BT129" s="29"/>
      <c r="BU129" s="27"/>
      <c r="BV129" s="3"/>
    </row>
    <row r="130" spans="1:74" x14ac:dyDescent="0.2">
      <c r="A130" s="19" t="s">
        <v>490</v>
      </c>
      <c r="B130" s="20">
        <v>41145</v>
      </c>
      <c r="C130" s="21" t="s">
        <v>32</v>
      </c>
      <c r="D130" s="22">
        <v>20118816880</v>
      </c>
      <c r="E130" s="21" t="s">
        <v>59</v>
      </c>
      <c r="F130" s="21" t="s">
        <v>33</v>
      </c>
      <c r="G130" s="39">
        <v>10.17</v>
      </c>
      <c r="H130" s="39">
        <v>1.83</v>
      </c>
      <c r="I130" s="39"/>
      <c r="J130" s="24">
        <v>12</v>
      </c>
      <c r="K130" s="25">
        <f t="shared" si="2"/>
        <v>8</v>
      </c>
      <c r="L130" s="5"/>
      <c r="M130" s="5"/>
      <c r="N130" s="38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6"/>
      <c r="BE130" s="7"/>
      <c r="BF130" s="7"/>
      <c r="BG130" s="7"/>
      <c r="BH130" s="35"/>
      <c r="BI130" s="5"/>
      <c r="BJ130" s="5"/>
      <c r="BK130" s="5"/>
      <c r="BL130" s="5"/>
      <c r="BM130" s="5"/>
      <c r="BN130" s="5"/>
      <c r="BO130" s="5"/>
      <c r="BP130" s="11"/>
      <c r="BQ130" s="12"/>
      <c r="BR130" s="13"/>
      <c r="BS130" s="14"/>
      <c r="BT130" s="29"/>
      <c r="BU130" s="27"/>
      <c r="BV130" s="3"/>
    </row>
    <row r="131" spans="1:74" x14ac:dyDescent="0.2">
      <c r="A131" s="19" t="s">
        <v>86</v>
      </c>
      <c r="B131" s="20">
        <v>41145</v>
      </c>
      <c r="C131" s="21" t="s">
        <v>32</v>
      </c>
      <c r="D131" s="22">
        <v>20100123330</v>
      </c>
      <c r="E131" s="21" t="s">
        <v>230</v>
      </c>
      <c r="F131" s="21" t="s">
        <v>33</v>
      </c>
      <c r="G131" s="39">
        <v>13.63</v>
      </c>
      <c r="H131" s="39">
        <v>2.46</v>
      </c>
      <c r="I131" s="39">
        <v>0.81</v>
      </c>
      <c r="J131" s="24">
        <v>16.899999999999999</v>
      </c>
      <c r="K131" s="25">
        <f t="shared" si="2"/>
        <v>8</v>
      </c>
      <c r="L131" s="5"/>
      <c r="M131" s="5"/>
      <c r="N131" s="38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6"/>
      <c r="BE131" s="7"/>
      <c r="BF131" s="7"/>
      <c r="BG131" s="7"/>
      <c r="BH131" s="35"/>
      <c r="BI131" s="5"/>
      <c r="BJ131" s="5"/>
      <c r="BK131" s="5"/>
      <c r="BL131" s="5"/>
      <c r="BM131" s="5"/>
      <c r="BN131" s="5"/>
      <c r="BO131" s="5"/>
      <c r="BP131" s="11"/>
      <c r="BQ131" s="12"/>
      <c r="BR131" s="13"/>
      <c r="BS131" s="14"/>
      <c r="BT131" s="29"/>
      <c r="BU131" s="27"/>
      <c r="BV131" s="3"/>
    </row>
    <row r="132" spans="1:74" x14ac:dyDescent="0.2">
      <c r="A132" s="19" t="s">
        <v>476</v>
      </c>
      <c r="B132" s="20">
        <v>41148</v>
      </c>
      <c r="C132" s="21" t="s">
        <v>1</v>
      </c>
      <c r="D132" s="22">
        <v>20131380951</v>
      </c>
      <c r="E132" s="21" t="s">
        <v>140</v>
      </c>
      <c r="F132" s="21" t="s">
        <v>107</v>
      </c>
      <c r="G132" s="39"/>
      <c r="H132" s="39"/>
      <c r="I132" s="39">
        <v>3</v>
      </c>
      <c r="J132" s="24">
        <v>3</v>
      </c>
      <c r="K132" s="25">
        <f t="shared" ref="K132:K195" si="3">MONTH($B132)</f>
        <v>8</v>
      </c>
      <c r="L132" s="5"/>
      <c r="M132" s="5"/>
      <c r="N132" s="38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6"/>
      <c r="BE132" s="7"/>
      <c r="BF132" s="7"/>
      <c r="BG132" s="7"/>
      <c r="BH132" s="35"/>
      <c r="BI132" s="5"/>
      <c r="BJ132" s="5"/>
      <c r="BK132" s="5"/>
      <c r="BL132" s="5"/>
      <c r="BM132" s="5"/>
      <c r="BN132" s="5"/>
      <c r="BO132" s="5"/>
      <c r="BP132" s="11"/>
      <c r="BQ132" s="12"/>
      <c r="BR132" s="13"/>
      <c r="BS132" s="14"/>
      <c r="BT132" s="29"/>
      <c r="BU132" s="27"/>
      <c r="BV132" s="3"/>
    </row>
    <row r="133" spans="1:74" x14ac:dyDescent="0.2">
      <c r="A133" s="19" t="s">
        <v>477</v>
      </c>
      <c r="B133" s="20">
        <v>41148</v>
      </c>
      <c r="C133" s="21" t="s">
        <v>1</v>
      </c>
      <c r="D133" s="22">
        <v>20505377142</v>
      </c>
      <c r="E133" s="21" t="s">
        <v>90</v>
      </c>
      <c r="F133" s="21" t="s">
        <v>108</v>
      </c>
      <c r="G133" s="39">
        <v>5.17</v>
      </c>
      <c r="H133" s="39">
        <v>0.93</v>
      </c>
      <c r="I133" s="39"/>
      <c r="J133" s="24">
        <v>6.1</v>
      </c>
      <c r="K133" s="25">
        <f t="shared" si="3"/>
        <v>8</v>
      </c>
      <c r="L133" s="5"/>
      <c r="M133" s="5"/>
      <c r="N133" s="38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6"/>
      <c r="BE133" s="7"/>
      <c r="BF133" s="7"/>
      <c r="BG133" s="7"/>
      <c r="BH133" s="35"/>
      <c r="BI133" s="5"/>
      <c r="BJ133" s="5"/>
      <c r="BK133" s="5"/>
      <c r="BL133" s="5"/>
      <c r="BM133" s="5"/>
      <c r="BN133" s="5"/>
      <c r="BO133" s="5"/>
      <c r="BP133" s="11"/>
      <c r="BQ133" s="12"/>
      <c r="BR133" s="13"/>
      <c r="BS133" s="14"/>
      <c r="BT133" s="29"/>
      <c r="BU133" s="27"/>
      <c r="BV133" s="3"/>
    </row>
    <row r="134" spans="1:74" x14ac:dyDescent="0.2">
      <c r="A134" s="19" t="s">
        <v>478</v>
      </c>
      <c r="B134" s="20">
        <v>41148</v>
      </c>
      <c r="C134" s="21" t="s">
        <v>32</v>
      </c>
      <c r="D134" s="22">
        <v>20100106915</v>
      </c>
      <c r="E134" s="21" t="s">
        <v>188</v>
      </c>
      <c r="F134" s="21" t="s">
        <v>33</v>
      </c>
      <c r="G134" s="39">
        <v>13.13</v>
      </c>
      <c r="H134" s="39">
        <v>2.35</v>
      </c>
      <c r="I134" s="39"/>
      <c r="J134" s="24">
        <v>15.48</v>
      </c>
      <c r="K134" s="25">
        <f t="shared" si="3"/>
        <v>8</v>
      </c>
      <c r="L134" s="5"/>
      <c r="M134" s="5"/>
      <c r="N134" s="38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6"/>
      <c r="BE134" s="7"/>
      <c r="BF134" s="7"/>
      <c r="BG134" s="7"/>
      <c r="BH134" s="35"/>
      <c r="BI134" s="5"/>
      <c r="BJ134" s="5"/>
      <c r="BK134" s="5"/>
      <c r="BL134" s="5"/>
      <c r="BM134" s="5"/>
      <c r="BN134" s="5"/>
      <c r="BO134" s="5"/>
      <c r="BP134" s="11"/>
      <c r="BQ134" s="12"/>
      <c r="BR134" s="13"/>
      <c r="BS134" s="14"/>
      <c r="BT134" s="29"/>
      <c r="BU134" s="27"/>
      <c r="BV134" s="3"/>
    </row>
    <row r="135" spans="1:74" x14ac:dyDescent="0.2">
      <c r="A135" s="19" t="s">
        <v>479</v>
      </c>
      <c r="B135" s="20">
        <v>41148</v>
      </c>
      <c r="C135" s="21" t="s">
        <v>66</v>
      </c>
      <c r="D135" s="22">
        <v>20301837896</v>
      </c>
      <c r="E135" s="21" t="s">
        <v>79</v>
      </c>
      <c r="F135" s="21" t="s">
        <v>195</v>
      </c>
      <c r="G135" s="39">
        <v>4.24</v>
      </c>
      <c r="H135" s="39">
        <v>0.76</v>
      </c>
      <c r="I135" s="39"/>
      <c r="J135" s="24">
        <v>5</v>
      </c>
      <c r="K135" s="25">
        <f t="shared" si="3"/>
        <v>8</v>
      </c>
      <c r="L135" s="5"/>
      <c r="M135" s="5"/>
      <c r="N135" s="38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6"/>
      <c r="BE135" s="7"/>
      <c r="BF135" s="7"/>
      <c r="BG135" s="7"/>
      <c r="BH135" s="35"/>
      <c r="BI135" s="5"/>
      <c r="BJ135" s="5"/>
      <c r="BK135" s="5"/>
      <c r="BL135" s="5"/>
      <c r="BM135" s="5"/>
      <c r="BN135" s="5"/>
      <c r="BO135" s="5"/>
      <c r="BP135" s="11"/>
      <c r="BQ135" s="12"/>
      <c r="BR135" s="13"/>
      <c r="BS135" s="14"/>
      <c r="BT135" s="29"/>
      <c r="BU135" s="27"/>
      <c r="BV135" s="3"/>
    </row>
    <row r="136" spans="1:74" x14ac:dyDescent="0.2">
      <c r="A136" s="19" t="s">
        <v>480</v>
      </c>
      <c r="B136" s="20">
        <v>41148</v>
      </c>
      <c r="C136" s="21" t="s">
        <v>32</v>
      </c>
      <c r="D136" s="22">
        <v>20336069158</v>
      </c>
      <c r="E136" s="21" t="s">
        <v>231</v>
      </c>
      <c r="F136" s="21" t="s">
        <v>33</v>
      </c>
      <c r="G136" s="39">
        <v>18.39</v>
      </c>
      <c r="H136" s="39">
        <v>5.1100000000000003</v>
      </c>
      <c r="I136" s="39"/>
      <c r="J136" s="24">
        <v>33.5</v>
      </c>
      <c r="K136" s="25">
        <f t="shared" si="3"/>
        <v>8</v>
      </c>
      <c r="L136" s="5"/>
      <c r="M136" s="5"/>
      <c r="N136" s="38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6"/>
      <c r="BE136" s="7"/>
      <c r="BF136" s="7"/>
      <c r="BG136" s="7"/>
      <c r="BH136" s="35"/>
      <c r="BI136" s="5"/>
      <c r="BJ136" s="5"/>
      <c r="BK136" s="5"/>
      <c r="BL136" s="5"/>
      <c r="BM136" s="5"/>
      <c r="BN136" s="5"/>
      <c r="BO136" s="5"/>
      <c r="BP136" s="11"/>
      <c r="BQ136" s="12"/>
      <c r="BR136" s="13"/>
      <c r="BS136" s="14"/>
      <c r="BT136" s="29"/>
      <c r="BU136" s="27"/>
      <c r="BV136" s="3"/>
    </row>
    <row r="137" spans="1:74" x14ac:dyDescent="0.2">
      <c r="A137" s="19" t="s">
        <v>481</v>
      </c>
      <c r="B137" s="20">
        <v>41149</v>
      </c>
      <c r="C137" s="21" t="s">
        <v>30</v>
      </c>
      <c r="D137" s="22">
        <v>20414668713</v>
      </c>
      <c r="E137" s="21" t="s">
        <v>232</v>
      </c>
      <c r="F137" s="21" t="s">
        <v>233</v>
      </c>
      <c r="G137" s="39">
        <v>153.18</v>
      </c>
      <c r="H137" s="39">
        <v>27.57</v>
      </c>
      <c r="I137" s="39"/>
      <c r="J137" s="24">
        <v>180.75</v>
      </c>
      <c r="K137" s="25">
        <f t="shared" si="3"/>
        <v>8</v>
      </c>
      <c r="L137" s="5"/>
      <c r="M137" s="5"/>
      <c r="N137" s="38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6"/>
      <c r="BE137" s="7"/>
      <c r="BF137" s="7"/>
      <c r="BG137" s="7"/>
      <c r="BH137" s="35"/>
      <c r="BI137" s="5"/>
      <c r="BJ137" s="5"/>
      <c r="BK137" s="5"/>
      <c r="BL137" s="5"/>
      <c r="BM137" s="5"/>
      <c r="BN137" s="5"/>
      <c r="BO137" s="5"/>
      <c r="BP137" s="11"/>
      <c r="BQ137" s="12"/>
      <c r="BR137" s="13"/>
      <c r="BS137" s="14"/>
      <c r="BT137" s="29"/>
      <c r="BU137" s="27"/>
      <c r="BV137" s="3"/>
    </row>
    <row r="138" spans="1:74" x14ac:dyDescent="0.2">
      <c r="A138" s="19" t="s">
        <v>482</v>
      </c>
      <c r="B138" s="20">
        <v>41149</v>
      </c>
      <c r="C138" s="21" t="s">
        <v>1</v>
      </c>
      <c r="D138" s="22">
        <v>20505377142</v>
      </c>
      <c r="E138" s="21" t="s">
        <v>90</v>
      </c>
      <c r="F138" s="21" t="s">
        <v>108</v>
      </c>
      <c r="G138" s="39">
        <v>5.17</v>
      </c>
      <c r="H138" s="39">
        <v>0.93</v>
      </c>
      <c r="I138" s="39"/>
      <c r="J138" s="24">
        <v>6.1</v>
      </c>
      <c r="K138" s="25">
        <f t="shared" si="3"/>
        <v>8</v>
      </c>
      <c r="L138" s="5"/>
      <c r="M138" s="5"/>
      <c r="N138" s="38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6"/>
      <c r="BE138" s="7"/>
      <c r="BF138" s="7"/>
      <c r="BG138" s="7"/>
      <c r="BH138" s="35"/>
      <c r="BI138" s="5"/>
      <c r="BJ138" s="5"/>
      <c r="BK138" s="5"/>
      <c r="BL138" s="5"/>
      <c r="BM138" s="5"/>
      <c r="BN138" s="5"/>
      <c r="BO138" s="5"/>
      <c r="BP138" s="11"/>
      <c r="BQ138" s="12"/>
      <c r="BR138" s="13"/>
      <c r="BS138" s="14"/>
      <c r="BT138" s="29"/>
      <c r="BU138" s="27"/>
      <c r="BV138" s="3"/>
    </row>
    <row r="139" spans="1:74" x14ac:dyDescent="0.2">
      <c r="A139" s="19" t="s">
        <v>483</v>
      </c>
      <c r="B139" s="20">
        <v>41149</v>
      </c>
      <c r="C139" s="21" t="s">
        <v>32</v>
      </c>
      <c r="D139" s="22">
        <v>20100106915</v>
      </c>
      <c r="E139" s="21" t="s">
        <v>188</v>
      </c>
      <c r="F139" s="21" t="s">
        <v>33</v>
      </c>
      <c r="G139" s="39">
        <v>12.67</v>
      </c>
      <c r="H139" s="39">
        <v>2.35</v>
      </c>
      <c r="I139" s="39"/>
      <c r="J139" s="24">
        <v>15.02</v>
      </c>
      <c r="K139" s="25">
        <f t="shared" si="3"/>
        <v>8</v>
      </c>
      <c r="L139" s="5"/>
      <c r="M139" s="5"/>
      <c r="N139" s="38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6"/>
      <c r="BE139" s="7"/>
      <c r="BF139" s="7"/>
      <c r="BG139" s="7"/>
      <c r="BH139" s="35"/>
      <c r="BI139" s="5"/>
      <c r="BJ139" s="5"/>
      <c r="BK139" s="5"/>
      <c r="BL139" s="5"/>
      <c r="BM139" s="5"/>
      <c r="BN139" s="5"/>
      <c r="BO139" s="5"/>
      <c r="BP139" s="11"/>
      <c r="BQ139" s="12"/>
      <c r="BR139" s="13"/>
      <c r="BS139" s="14"/>
      <c r="BT139" s="29"/>
      <c r="BU139" s="27"/>
      <c r="BV139" s="3"/>
    </row>
    <row r="140" spans="1:74" x14ac:dyDescent="0.2">
      <c r="A140" s="19" t="s">
        <v>484</v>
      </c>
      <c r="B140" s="20">
        <v>41152</v>
      </c>
      <c r="C140" s="21" t="s">
        <v>32</v>
      </c>
      <c r="D140" s="22">
        <v>10159824549</v>
      </c>
      <c r="E140" s="21" t="s">
        <v>204</v>
      </c>
      <c r="F140" s="21" t="s">
        <v>39</v>
      </c>
      <c r="G140" s="39">
        <v>10.17</v>
      </c>
      <c r="H140" s="39">
        <v>1.83</v>
      </c>
      <c r="I140" s="39"/>
      <c r="J140" s="24">
        <v>12</v>
      </c>
      <c r="K140" s="25">
        <f t="shared" si="3"/>
        <v>8</v>
      </c>
      <c r="L140" s="5"/>
      <c r="M140" s="5"/>
      <c r="N140" s="38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6"/>
      <c r="BE140" s="7"/>
      <c r="BF140" s="7"/>
      <c r="BG140" s="7"/>
      <c r="BH140" s="35"/>
      <c r="BI140" s="5"/>
      <c r="BJ140" s="5"/>
      <c r="BK140" s="5"/>
      <c r="BL140" s="5"/>
      <c r="BM140" s="5"/>
      <c r="BN140" s="5"/>
      <c r="BO140" s="5"/>
      <c r="BP140" s="11"/>
      <c r="BQ140" s="12"/>
      <c r="BR140" s="13"/>
      <c r="BS140" s="14"/>
      <c r="BT140" s="29"/>
      <c r="BU140" s="27"/>
      <c r="BV140" s="3"/>
    </row>
    <row r="141" spans="1:74" x14ac:dyDescent="0.2">
      <c r="A141" s="19" t="s">
        <v>485</v>
      </c>
      <c r="B141" s="20">
        <v>41152</v>
      </c>
      <c r="C141" s="21" t="s">
        <v>1</v>
      </c>
      <c r="D141" s="22">
        <v>20505377142</v>
      </c>
      <c r="E141" s="21" t="s">
        <v>90</v>
      </c>
      <c r="F141" s="21" t="s">
        <v>109</v>
      </c>
      <c r="G141" s="39">
        <v>5.17</v>
      </c>
      <c r="H141" s="39">
        <v>0.93</v>
      </c>
      <c r="I141" s="39"/>
      <c r="J141" s="24">
        <v>6.1</v>
      </c>
      <c r="K141" s="25">
        <f t="shared" si="3"/>
        <v>8</v>
      </c>
      <c r="L141" s="5"/>
      <c r="M141" s="5"/>
      <c r="N141" s="38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6"/>
      <c r="BE141" s="7"/>
      <c r="BF141" s="7"/>
      <c r="BG141" s="7"/>
      <c r="BH141" s="35"/>
      <c r="BI141" s="5"/>
      <c r="BJ141" s="5"/>
      <c r="BK141" s="5"/>
      <c r="BL141" s="5"/>
      <c r="BM141" s="5"/>
      <c r="BN141" s="5"/>
      <c r="BO141" s="5"/>
      <c r="BP141" s="11"/>
      <c r="BQ141" s="12"/>
      <c r="BR141" s="13"/>
      <c r="BS141" s="14"/>
      <c r="BT141" s="29"/>
      <c r="BU141" s="27"/>
      <c r="BV141" s="3"/>
    </row>
    <row r="142" spans="1:74" x14ac:dyDescent="0.2">
      <c r="A142" s="19" t="s">
        <v>486</v>
      </c>
      <c r="B142" s="20">
        <v>41152</v>
      </c>
      <c r="C142" s="21" t="s">
        <v>32</v>
      </c>
      <c r="D142" s="22">
        <v>20118816880</v>
      </c>
      <c r="E142" s="21" t="s">
        <v>59</v>
      </c>
      <c r="F142" s="21" t="s">
        <v>33</v>
      </c>
      <c r="G142" s="39">
        <v>10.17</v>
      </c>
      <c r="H142" s="39">
        <v>1.83</v>
      </c>
      <c r="I142" s="39"/>
      <c r="J142" s="24">
        <v>12</v>
      </c>
      <c r="K142" s="25">
        <f t="shared" si="3"/>
        <v>8</v>
      </c>
      <c r="L142" s="5"/>
      <c r="M142" s="5"/>
      <c r="N142" s="38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6"/>
      <c r="BE142" s="7"/>
      <c r="BF142" s="7"/>
      <c r="BG142" s="7"/>
      <c r="BH142" s="35"/>
      <c r="BI142" s="5"/>
      <c r="BJ142" s="5"/>
      <c r="BK142" s="5"/>
      <c r="BL142" s="5"/>
      <c r="BM142" s="5"/>
      <c r="BN142" s="5"/>
      <c r="BO142" s="5"/>
      <c r="BP142" s="11"/>
      <c r="BQ142" s="12"/>
      <c r="BR142" s="13"/>
      <c r="BS142" s="14"/>
      <c r="BT142" s="29"/>
      <c r="BU142" s="27"/>
      <c r="BV142" s="3"/>
    </row>
    <row r="143" spans="1:74" x14ac:dyDescent="0.2">
      <c r="A143" s="19" t="s">
        <v>487</v>
      </c>
      <c r="B143" s="20">
        <v>41152</v>
      </c>
      <c r="C143" s="21" t="s">
        <v>1</v>
      </c>
      <c r="D143" s="22">
        <v>20505377142</v>
      </c>
      <c r="E143" s="21" t="s">
        <v>90</v>
      </c>
      <c r="F143" s="21" t="s">
        <v>109</v>
      </c>
      <c r="G143" s="39">
        <v>5.17</v>
      </c>
      <c r="H143" s="39">
        <v>0.93</v>
      </c>
      <c r="I143" s="39"/>
      <c r="J143" s="24">
        <v>6.1</v>
      </c>
      <c r="K143" s="25">
        <f t="shared" si="3"/>
        <v>8</v>
      </c>
      <c r="L143" s="5"/>
      <c r="M143" s="5"/>
      <c r="N143" s="38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6"/>
      <c r="BE143" s="7"/>
      <c r="BF143" s="7"/>
      <c r="BG143" s="7"/>
      <c r="BH143" s="35"/>
      <c r="BI143" s="5"/>
      <c r="BJ143" s="5"/>
      <c r="BK143" s="5"/>
      <c r="BL143" s="5"/>
      <c r="BM143" s="5"/>
      <c r="BN143" s="5"/>
      <c r="BO143" s="5"/>
      <c r="BP143" s="11"/>
      <c r="BQ143" s="12"/>
      <c r="BR143" s="13"/>
      <c r="BS143" s="14"/>
      <c r="BT143" s="29"/>
      <c r="BU143" s="27"/>
      <c r="BV143" s="3"/>
    </row>
    <row r="144" spans="1:74" x14ac:dyDescent="0.2">
      <c r="A144" s="19" t="s">
        <v>488</v>
      </c>
      <c r="B144" s="20">
        <v>41152</v>
      </c>
      <c r="C144" s="21" t="s">
        <v>66</v>
      </c>
      <c r="D144" s="22">
        <v>20520849034</v>
      </c>
      <c r="E144" s="21" t="s">
        <v>62</v>
      </c>
      <c r="F144" s="21" t="s">
        <v>234</v>
      </c>
      <c r="G144" s="39"/>
      <c r="H144" s="39"/>
      <c r="I144" s="39">
        <v>33</v>
      </c>
      <c r="J144" s="24">
        <v>33</v>
      </c>
      <c r="K144" s="25">
        <f t="shared" si="3"/>
        <v>8</v>
      </c>
      <c r="L144" s="5"/>
      <c r="M144" s="5"/>
      <c r="N144" s="38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6"/>
      <c r="BE144" s="7"/>
      <c r="BF144" s="7"/>
      <c r="BG144" s="7"/>
      <c r="BH144" s="35"/>
      <c r="BI144" s="5"/>
      <c r="BJ144" s="5"/>
      <c r="BK144" s="5"/>
      <c r="BL144" s="5"/>
      <c r="BM144" s="5"/>
      <c r="BN144" s="5"/>
      <c r="BO144" s="5"/>
      <c r="BP144" s="11"/>
      <c r="BQ144" s="12"/>
      <c r="BR144" s="13"/>
      <c r="BS144" s="14"/>
      <c r="BT144" s="29"/>
      <c r="BU144" s="27"/>
      <c r="BV144" s="3"/>
    </row>
    <row r="145" spans="1:86" x14ac:dyDescent="0.2">
      <c r="A145" s="19" t="s">
        <v>489</v>
      </c>
      <c r="B145" s="20">
        <v>41153</v>
      </c>
      <c r="C145" s="21" t="s">
        <v>30</v>
      </c>
      <c r="D145" s="22">
        <v>20119071641</v>
      </c>
      <c r="E145" s="21" t="s">
        <v>157</v>
      </c>
      <c r="F145" s="21" t="s">
        <v>209</v>
      </c>
      <c r="G145" s="39">
        <v>160.55000000000001</v>
      </c>
      <c r="H145" s="39">
        <v>28.9</v>
      </c>
      <c r="I145" s="39"/>
      <c r="J145" s="24">
        <v>189.45</v>
      </c>
      <c r="K145" s="25">
        <f t="shared" si="3"/>
        <v>9</v>
      </c>
      <c r="L145" s="5"/>
      <c r="M145" s="5"/>
      <c r="N145" s="38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6"/>
      <c r="BE145" s="7"/>
      <c r="BF145" s="7"/>
      <c r="BG145" s="7"/>
      <c r="BH145" s="35"/>
      <c r="BI145" s="5"/>
      <c r="BJ145" s="5"/>
      <c r="BK145" s="5"/>
      <c r="BL145" s="5"/>
      <c r="BM145" s="5"/>
      <c r="BN145" s="5"/>
      <c r="BO145" s="5"/>
      <c r="BP145" s="11"/>
      <c r="BQ145" s="12"/>
      <c r="BR145" s="13"/>
      <c r="BS145" s="14"/>
      <c r="BT145" s="29"/>
      <c r="BU145" s="27"/>
      <c r="BV145" s="3"/>
    </row>
    <row r="146" spans="1:86" x14ac:dyDescent="0.2">
      <c r="A146" s="19" t="s">
        <v>490</v>
      </c>
      <c r="B146" s="20">
        <v>41153</v>
      </c>
      <c r="C146" s="21" t="s">
        <v>48</v>
      </c>
      <c r="D146" s="22">
        <v>10435835614</v>
      </c>
      <c r="E146" s="21" t="s">
        <v>166</v>
      </c>
      <c r="F146" s="21" t="s">
        <v>98</v>
      </c>
      <c r="G146" s="39">
        <v>16.95</v>
      </c>
      <c r="H146" s="39">
        <v>3.05</v>
      </c>
      <c r="I146" s="39"/>
      <c r="J146" s="24">
        <v>20</v>
      </c>
      <c r="K146" s="25">
        <f t="shared" si="3"/>
        <v>9</v>
      </c>
      <c r="L146" s="5"/>
      <c r="M146" s="5"/>
      <c r="N146" s="38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6"/>
      <c r="BE146" s="7"/>
      <c r="BF146" s="7"/>
      <c r="BG146" s="7"/>
      <c r="BH146" s="35"/>
      <c r="BI146" s="5"/>
      <c r="BJ146" s="5"/>
      <c r="BK146" s="5"/>
      <c r="BL146" s="5"/>
      <c r="BM146" s="5"/>
      <c r="BN146" s="5"/>
      <c r="BO146" s="5"/>
      <c r="BP146" s="11"/>
      <c r="BQ146" s="12"/>
      <c r="BR146" s="13"/>
      <c r="BS146" s="14"/>
      <c r="BT146" s="29"/>
      <c r="BU146" s="27"/>
      <c r="BV146" s="3"/>
    </row>
    <row r="147" spans="1:86" x14ac:dyDescent="0.2">
      <c r="A147" s="19" t="s">
        <v>86</v>
      </c>
      <c r="B147" s="20">
        <v>41156</v>
      </c>
      <c r="C147" s="21" t="s">
        <v>35</v>
      </c>
      <c r="D147" s="22">
        <v>20542055465</v>
      </c>
      <c r="E147" s="21" t="s">
        <v>36</v>
      </c>
      <c r="F147" s="21" t="s">
        <v>100</v>
      </c>
      <c r="G147" s="39">
        <v>5.93</v>
      </c>
      <c r="H147" s="39">
        <v>1.07</v>
      </c>
      <c r="I147" s="39"/>
      <c r="J147" s="24">
        <v>7</v>
      </c>
      <c r="K147" s="25">
        <f t="shared" si="3"/>
        <v>9</v>
      </c>
      <c r="L147" s="5"/>
      <c r="M147" s="5"/>
      <c r="N147" s="38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6"/>
      <c r="BE147" s="7"/>
      <c r="BF147" s="7"/>
      <c r="BG147" s="7"/>
      <c r="BH147" s="35"/>
      <c r="BI147" s="5"/>
      <c r="BJ147" s="5"/>
      <c r="BK147" s="5"/>
      <c r="BL147" s="5"/>
      <c r="BM147" s="5"/>
      <c r="BN147" s="5"/>
      <c r="BO147" s="5"/>
      <c r="BP147" s="11"/>
      <c r="BQ147" s="12"/>
      <c r="BR147" s="13"/>
      <c r="BS147" s="14"/>
      <c r="BT147" s="29"/>
      <c r="BU147" s="27"/>
      <c r="BV147" s="3"/>
    </row>
    <row r="148" spans="1:86" x14ac:dyDescent="0.2">
      <c r="A148" s="19" t="s">
        <v>476</v>
      </c>
      <c r="B148" s="20">
        <v>41157</v>
      </c>
      <c r="C148" s="21" t="s">
        <v>32</v>
      </c>
      <c r="D148" s="22">
        <v>10159824549</v>
      </c>
      <c r="E148" s="21" t="s">
        <v>204</v>
      </c>
      <c r="F148" s="21" t="s">
        <v>33</v>
      </c>
      <c r="G148" s="39">
        <v>16.100000000000001</v>
      </c>
      <c r="H148" s="39">
        <v>2.9</v>
      </c>
      <c r="I148" s="39"/>
      <c r="J148" s="24">
        <v>19</v>
      </c>
      <c r="K148" s="25">
        <f t="shared" si="3"/>
        <v>9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6"/>
      <c r="BE148" s="7"/>
      <c r="BF148" s="8"/>
      <c r="BG148" s="9"/>
      <c r="BH148" s="10"/>
      <c r="BI148" s="2"/>
      <c r="BJ148" s="5"/>
      <c r="BK148" s="5"/>
      <c r="BL148" s="5"/>
      <c r="BM148" s="5"/>
      <c r="BN148" s="5"/>
      <c r="BO148" s="5"/>
      <c r="BP148" s="11"/>
      <c r="BQ148" s="26"/>
      <c r="BR148" s="13"/>
      <c r="BS148" s="14"/>
      <c r="BT148" s="15"/>
      <c r="BU148" s="27"/>
      <c r="BV148" s="3"/>
      <c r="BW148" s="5"/>
      <c r="BX148" s="5"/>
      <c r="BY148" s="5"/>
      <c r="BZ148" s="5"/>
      <c r="CA148" s="5"/>
      <c r="CB148" s="17"/>
      <c r="CC148" s="2"/>
      <c r="CD148" s="2"/>
      <c r="CE148" s="2"/>
      <c r="CF148" s="2"/>
      <c r="CG148" s="5"/>
      <c r="CH148" s="5"/>
    </row>
    <row r="149" spans="1:86" x14ac:dyDescent="0.2">
      <c r="A149" s="19" t="s">
        <v>477</v>
      </c>
      <c r="B149" s="20">
        <v>41158</v>
      </c>
      <c r="C149" s="21" t="s">
        <v>30</v>
      </c>
      <c r="D149" s="22">
        <v>20119071721</v>
      </c>
      <c r="E149" s="21" t="s">
        <v>139</v>
      </c>
      <c r="F149" s="21" t="s">
        <v>215</v>
      </c>
      <c r="G149" s="39">
        <v>166.42</v>
      </c>
      <c r="H149" s="39">
        <v>29.96</v>
      </c>
      <c r="I149" s="39"/>
      <c r="J149" s="24">
        <v>196.38</v>
      </c>
      <c r="K149" s="25">
        <f t="shared" si="3"/>
        <v>9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6"/>
      <c r="BE149" s="7"/>
      <c r="BF149" s="8"/>
      <c r="BG149" s="9"/>
      <c r="BH149" s="10"/>
      <c r="BI149" s="2"/>
      <c r="BJ149" s="5"/>
      <c r="BK149" s="5"/>
      <c r="BL149" s="5"/>
      <c r="BM149" s="5"/>
      <c r="BN149" s="5"/>
      <c r="BO149" s="5"/>
      <c r="BP149" s="11"/>
      <c r="BQ149" s="26"/>
      <c r="BR149" s="13"/>
      <c r="BS149" s="14"/>
      <c r="BT149" s="15"/>
      <c r="BU149" s="27"/>
      <c r="BV149" s="3"/>
      <c r="BW149" s="5"/>
      <c r="BX149" s="5"/>
      <c r="BY149" s="5"/>
      <c r="BZ149" s="5"/>
      <c r="CA149" s="5"/>
      <c r="CB149" s="17"/>
      <c r="CC149" s="2"/>
      <c r="CD149" s="2"/>
      <c r="CE149" s="2"/>
      <c r="CF149" s="2"/>
      <c r="CG149" s="5"/>
      <c r="CH149" s="5"/>
    </row>
    <row r="150" spans="1:86" x14ac:dyDescent="0.2">
      <c r="A150" s="19" t="s">
        <v>478</v>
      </c>
      <c r="B150" s="20">
        <v>41159</v>
      </c>
      <c r="C150" s="21" t="s">
        <v>1</v>
      </c>
      <c r="D150" s="22">
        <v>20505377142</v>
      </c>
      <c r="E150" s="21" t="s">
        <v>90</v>
      </c>
      <c r="F150" s="21" t="s">
        <v>109</v>
      </c>
      <c r="G150" s="39">
        <v>5.17</v>
      </c>
      <c r="H150" s="39">
        <v>0.93</v>
      </c>
      <c r="I150" s="39"/>
      <c r="J150" s="24">
        <v>6.1</v>
      </c>
      <c r="K150" s="25">
        <f t="shared" si="3"/>
        <v>9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6"/>
      <c r="BE150" s="7"/>
      <c r="BF150" s="8"/>
      <c r="BG150" s="9"/>
      <c r="BH150" s="10"/>
      <c r="BI150" s="2"/>
      <c r="BJ150" s="5"/>
      <c r="BK150" s="5"/>
      <c r="BL150" s="5"/>
      <c r="BM150" s="5"/>
      <c r="BN150" s="5"/>
      <c r="BO150" s="5"/>
      <c r="BP150" s="11"/>
      <c r="BQ150" s="26"/>
      <c r="BR150" s="13"/>
      <c r="BS150" s="14"/>
      <c r="BT150" s="15"/>
      <c r="BU150" s="27"/>
      <c r="BV150" s="3"/>
      <c r="BW150" s="5"/>
      <c r="BX150" s="5"/>
      <c r="BY150" s="5"/>
      <c r="BZ150" s="5"/>
      <c r="CA150" s="5"/>
      <c r="CB150" s="17"/>
      <c r="CC150" s="2"/>
      <c r="CD150" s="2"/>
      <c r="CE150" s="2"/>
      <c r="CF150" s="2"/>
      <c r="CG150" s="5"/>
      <c r="CH150" s="5"/>
    </row>
    <row r="151" spans="1:86" x14ac:dyDescent="0.2">
      <c r="A151" s="19" t="s">
        <v>479</v>
      </c>
      <c r="B151" s="20">
        <v>41159</v>
      </c>
      <c r="C151" s="21" t="s">
        <v>1</v>
      </c>
      <c r="D151" s="22">
        <v>20505377142</v>
      </c>
      <c r="E151" s="21" t="s">
        <v>90</v>
      </c>
      <c r="F151" s="21" t="s">
        <v>109</v>
      </c>
      <c r="G151" s="39">
        <v>5.17</v>
      </c>
      <c r="H151" s="39">
        <v>0.93</v>
      </c>
      <c r="I151" s="39"/>
      <c r="J151" s="24">
        <v>6.1</v>
      </c>
      <c r="K151" s="25">
        <f t="shared" si="3"/>
        <v>9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6"/>
      <c r="BE151" s="7"/>
      <c r="BF151" s="8"/>
      <c r="BG151" s="9"/>
      <c r="BH151" s="10"/>
      <c r="BI151" s="2"/>
      <c r="BJ151" s="5"/>
      <c r="BK151" s="5"/>
      <c r="BL151" s="5"/>
      <c r="BM151" s="5"/>
      <c r="BN151" s="5"/>
      <c r="BO151" s="5"/>
      <c r="BP151" s="11"/>
      <c r="BQ151" s="26"/>
      <c r="BR151" s="13"/>
      <c r="BS151" s="14"/>
      <c r="BT151" s="15"/>
      <c r="BU151" s="27"/>
      <c r="BV151" s="3"/>
      <c r="BW151" s="5"/>
      <c r="BX151" s="5"/>
      <c r="BY151" s="5"/>
      <c r="BZ151" s="5"/>
      <c r="CA151" s="5"/>
      <c r="CB151" s="17"/>
      <c r="CC151" s="2"/>
      <c r="CD151" s="2"/>
      <c r="CE151" s="2"/>
      <c r="CF151" s="2"/>
      <c r="CG151" s="5"/>
      <c r="CH151" s="5"/>
    </row>
    <row r="152" spans="1:86" x14ac:dyDescent="0.2">
      <c r="A152" s="19" t="s">
        <v>480</v>
      </c>
      <c r="B152" s="20">
        <v>41159</v>
      </c>
      <c r="C152" s="21" t="s">
        <v>32</v>
      </c>
      <c r="D152" s="22">
        <v>10435690098</v>
      </c>
      <c r="E152" s="21" t="s">
        <v>213</v>
      </c>
      <c r="F152" s="21" t="s">
        <v>33</v>
      </c>
      <c r="G152" s="39"/>
      <c r="H152" s="39"/>
      <c r="I152" s="39">
        <v>12</v>
      </c>
      <c r="J152" s="24">
        <v>12</v>
      </c>
      <c r="K152" s="25">
        <f t="shared" si="3"/>
        <v>9</v>
      </c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6"/>
      <c r="BE152" s="7"/>
      <c r="BF152" s="8"/>
      <c r="BG152" s="9"/>
      <c r="BH152" s="10"/>
      <c r="BI152" s="2"/>
      <c r="BJ152" s="5"/>
      <c r="BK152" s="5"/>
      <c r="BL152" s="5"/>
      <c r="BM152" s="5"/>
      <c r="BN152" s="5"/>
      <c r="BO152" s="5"/>
      <c r="BP152" s="11"/>
      <c r="BQ152" s="26"/>
      <c r="BR152" s="13"/>
      <c r="BS152" s="14"/>
      <c r="BT152" s="15"/>
      <c r="BU152" s="27"/>
      <c r="BV152" s="3"/>
      <c r="BW152" s="5"/>
      <c r="BX152" s="5"/>
      <c r="BY152" s="5"/>
      <c r="BZ152" s="5"/>
      <c r="CA152" s="5"/>
      <c r="CB152" s="17"/>
      <c r="CC152" s="2"/>
      <c r="CD152" s="2"/>
      <c r="CE152" s="2"/>
      <c r="CF152" s="2"/>
      <c r="CG152" s="5"/>
      <c r="CH152" s="5"/>
    </row>
    <row r="153" spans="1:86" x14ac:dyDescent="0.2">
      <c r="A153" s="19" t="s">
        <v>481</v>
      </c>
      <c r="B153" s="20">
        <v>41159</v>
      </c>
      <c r="C153" s="21" t="s">
        <v>32</v>
      </c>
      <c r="D153" s="22">
        <v>20530954456</v>
      </c>
      <c r="E153" s="21" t="s">
        <v>214</v>
      </c>
      <c r="F153" s="21" t="s">
        <v>39</v>
      </c>
      <c r="G153" s="39">
        <v>8.4700000000000006</v>
      </c>
      <c r="H153" s="39">
        <v>1.53</v>
      </c>
      <c r="I153" s="39"/>
      <c r="J153" s="24">
        <v>10</v>
      </c>
      <c r="K153" s="25">
        <f t="shared" si="3"/>
        <v>9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6"/>
      <c r="BE153" s="7"/>
      <c r="BF153" s="8"/>
      <c r="BG153" s="9"/>
      <c r="BH153" s="10"/>
      <c r="BI153" s="2"/>
      <c r="BJ153" s="5"/>
      <c r="BK153" s="5"/>
      <c r="BL153" s="5"/>
      <c r="BM153" s="5"/>
      <c r="BN153" s="5"/>
      <c r="BO153" s="5"/>
      <c r="BP153" s="11"/>
      <c r="BQ153" s="26"/>
      <c r="BR153" s="13"/>
      <c r="BS153" s="14"/>
      <c r="BT153" s="15"/>
      <c r="BU153" s="27"/>
      <c r="BV153" s="3"/>
      <c r="BW153" s="5"/>
      <c r="BX153" s="5"/>
      <c r="BY153" s="5"/>
      <c r="BZ153" s="5"/>
      <c r="CA153" s="5"/>
      <c r="CB153" s="17"/>
      <c r="CC153" s="2"/>
      <c r="CD153" s="2"/>
      <c r="CE153" s="2"/>
      <c r="CF153" s="2"/>
      <c r="CG153" s="5"/>
      <c r="CH153" s="5"/>
    </row>
    <row r="154" spans="1:86" x14ac:dyDescent="0.2">
      <c r="A154" s="19" t="s">
        <v>482</v>
      </c>
      <c r="B154" s="20">
        <v>41162</v>
      </c>
      <c r="C154" s="21" t="s">
        <v>30</v>
      </c>
      <c r="D154" s="22">
        <v>20119071641</v>
      </c>
      <c r="E154" s="21" t="s">
        <v>157</v>
      </c>
      <c r="F154" s="21" t="s">
        <v>210</v>
      </c>
      <c r="G154" s="39">
        <v>169.49</v>
      </c>
      <c r="H154" s="39">
        <v>30.51</v>
      </c>
      <c r="I154" s="39"/>
      <c r="J154" s="24">
        <v>200</v>
      </c>
      <c r="K154" s="25">
        <f t="shared" si="3"/>
        <v>9</v>
      </c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6"/>
      <c r="BE154" s="7"/>
      <c r="BF154" s="8"/>
      <c r="BG154" s="9"/>
      <c r="BH154" s="10"/>
      <c r="BI154" s="2"/>
      <c r="BJ154" s="5"/>
      <c r="BK154" s="5"/>
      <c r="BL154" s="5"/>
      <c r="BM154" s="5"/>
      <c r="BN154" s="5"/>
      <c r="BO154" s="5"/>
      <c r="BP154" s="11"/>
      <c r="BQ154" s="26"/>
      <c r="BR154" s="13"/>
      <c r="BS154" s="14"/>
      <c r="BT154" s="15"/>
      <c r="BU154" s="27"/>
      <c r="BV154" s="3"/>
      <c r="BW154" s="5"/>
      <c r="BX154" s="5"/>
      <c r="BY154" s="5"/>
      <c r="BZ154" s="5"/>
      <c r="CA154" s="5"/>
      <c r="CB154" s="17"/>
      <c r="CC154" s="2"/>
      <c r="CD154" s="2"/>
      <c r="CE154" s="2"/>
      <c r="CF154" s="2"/>
      <c r="CG154" s="5"/>
      <c r="CH154" s="5"/>
    </row>
    <row r="155" spans="1:86" x14ac:dyDescent="0.2">
      <c r="A155" s="19" t="s">
        <v>483</v>
      </c>
      <c r="B155" s="20">
        <v>41162</v>
      </c>
      <c r="C155" s="21" t="s">
        <v>32</v>
      </c>
      <c r="D155" s="22">
        <v>10160183956</v>
      </c>
      <c r="E155" s="21" t="s">
        <v>211</v>
      </c>
      <c r="F155" s="21" t="s">
        <v>39</v>
      </c>
      <c r="G155" s="39"/>
      <c r="H155" s="39"/>
      <c r="I155" s="39">
        <v>9.5</v>
      </c>
      <c r="J155" s="24">
        <v>9.5</v>
      </c>
      <c r="K155" s="25">
        <f t="shared" si="3"/>
        <v>9</v>
      </c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6"/>
      <c r="BE155" s="7"/>
      <c r="BF155" s="8"/>
      <c r="BG155" s="9"/>
      <c r="BH155" s="10"/>
      <c r="BI155" s="2"/>
      <c r="BJ155" s="5"/>
      <c r="BK155" s="5"/>
      <c r="BL155" s="5"/>
      <c r="BM155" s="5"/>
      <c r="BN155" s="5"/>
      <c r="BO155" s="5"/>
      <c r="BP155" s="11"/>
      <c r="BQ155" s="26"/>
      <c r="BR155" s="13"/>
      <c r="BS155" s="14"/>
      <c r="BT155" s="15"/>
      <c r="BU155" s="27"/>
      <c r="BV155" s="3"/>
      <c r="BW155" s="5"/>
      <c r="BX155" s="5"/>
      <c r="BY155" s="5"/>
      <c r="BZ155" s="5"/>
      <c r="CA155" s="5"/>
      <c r="CB155" s="17"/>
      <c r="CC155" s="2"/>
      <c r="CD155" s="2"/>
      <c r="CE155" s="2"/>
      <c r="CF155" s="2"/>
      <c r="CG155" s="5"/>
      <c r="CH155" s="5"/>
    </row>
    <row r="156" spans="1:86" x14ac:dyDescent="0.2">
      <c r="A156" s="19" t="s">
        <v>484</v>
      </c>
      <c r="B156" s="20">
        <v>41162</v>
      </c>
      <c r="C156" s="21" t="s">
        <v>32</v>
      </c>
      <c r="D156" s="22">
        <v>10159824549</v>
      </c>
      <c r="E156" s="21" t="s">
        <v>204</v>
      </c>
      <c r="F156" s="21" t="s">
        <v>33</v>
      </c>
      <c r="G156" s="39">
        <v>21.61</v>
      </c>
      <c r="H156" s="39">
        <v>3.89</v>
      </c>
      <c r="I156" s="39"/>
      <c r="J156" s="24">
        <v>25.5</v>
      </c>
      <c r="K156" s="25">
        <f t="shared" si="3"/>
        <v>9</v>
      </c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6"/>
      <c r="BE156" s="7"/>
      <c r="BF156" s="8"/>
      <c r="BG156" s="9"/>
      <c r="BH156" s="10"/>
      <c r="BI156" s="2"/>
      <c r="BJ156" s="5"/>
      <c r="BK156" s="5"/>
      <c r="BL156" s="5"/>
      <c r="BM156" s="5"/>
      <c r="BN156" s="5"/>
      <c r="BO156" s="5"/>
      <c r="BP156" s="11"/>
      <c r="BQ156" s="26"/>
      <c r="BR156" s="13"/>
      <c r="BS156" s="14"/>
      <c r="BT156" s="15"/>
      <c r="BU156" s="27"/>
      <c r="BV156" s="3"/>
      <c r="BW156" s="5"/>
      <c r="BX156" s="5"/>
      <c r="BY156" s="5"/>
      <c r="BZ156" s="5"/>
      <c r="CA156" s="5"/>
      <c r="CB156" s="17"/>
      <c r="CC156" s="2"/>
      <c r="CD156" s="2"/>
      <c r="CE156" s="2"/>
      <c r="CF156" s="2"/>
      <c r="CG156" s="5"/>
      <c r="CH156" s="5"/>
    </row>
    <row r="157" spans="1:86" x14ac:dyDescent="0.2">
      <c r="A157" s="19" t="s">
        <v>485</v>
      </c>
      <c r="B157" s="20">
        <v>41163</v>
      </c>
      <c r="C157" s="21" t="s">
        <v>32</v>
      </c>
      <c r="D157" s="22">
        <v>10159679433</v>
      </c>
      <c r="E157" s="21" t="s">
        <v>212</v>
      </c>
      <c r="F157" s="21" t="s">
        <v>33</v>
      </c>
      <c r="G157" s="39"/>
      <c r="H157" s="39"/>
      <c r="I157" s="39">
        <v>4.5</v>
      </c>
      <c r="J157" s="24">
        <v>4.5</v>
      </c>
      <c r="K157" s="25">
        <f t="shared" si="3"/>
        <v>9</v>
      </c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6"/>
      <c r="BE157" s="7"/>
      <c r="BF157" s="8"/>
      <c r="BG157" s="9"/>
      <c r="BH157" s="10"/>
      <c r="BI157" s="2"/>
      <c r="BJ157" s="5"/>
      <c r="BK157" s="5"/>
      <c r="BL157" s="5"/>
      <c r="BM157" s="5"/>
      <c r="BN157" s="5"/>
      <c r="BO157" s="5"/>
      <c r="BP157" s="11"/>
      <c r="BQ157" s="26"/>
      <c r="BR157" s="13"/>
      <c r="BS157" s="14"/>
      <c r="BT157" s="15"/>
      <c r="BU157" s="27"/>
      <c r="BV157" s="3"/>
      <c r="BW157" s="5"/>
      <c r="BX157" s="5"/>
      <c r="BY157" s="5"/>
      <c r="BZ157" s="5"/>
      <c r="CA157" s="5"/>
      <c r="CB157" s="17"/>
      <c r="CC157" s="2"/>
      <c r="CD157" s="2"/>
      <c r="CE157" s="2"/>
      <c r="CF157" s="2"/>
      <c r="CG157" s="5"/>
      <c r="CH157" s="5"/>
    </row>
    <row r="158" spans="1:86" x14ac:dyDescent="0.2">
      <c r="A158" s="19" t="s">
        <v>486</v>
      </c>
      <c r="B158" s="20">
        <v>41166</v>
      </c>
      <c r="C158" s="21" t="s">
        <v>48</v>
      </c>
      <c r="D158" s="22">
        <v>10435835614</v>
      </c>
      <c r="E158" s="21" t="s">
        <v>166</v>
      </c>
      <c r="F158" s="21" t="s">
        <v>98</v>
      </c>
      <c r="G158" s="39">
        <v>16.95</v>
      </c>
      <c r="H158" s="39">
        <v>3.05</v>
      </c>
      <c r="I158" s="39"/>
      <c r="J158" s="24">
        <v>20</v>
      </c>
      <c r="K158" s="25">
        <f t="shared" si="3"/>
        <v>9</v>
      </c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6"/>
      <c r="BE158" s="7"/>
      <c r="BF158" s="8"/>
      <c r="BG158" s="9"/>
      <c r="BH158" s="10"/>
      <c r="BI158" s="2"/>
      <c r="BJ158" s="5"/>
      <c r="BK158" s="5"/>
      <c r="BL158" s="5"/>
      <c r="BM158" s="5"/>
      <c r="BN158" s="5"/>
      <c r="BO158" s="5"/>
      <c r="BP158" s="11"/>
      <c r="BQ158" s="26"/>
      <c r="BR158" s="13"/>
      <c r="BS158" s="14"/>
      <c r="BT158" s="15"/>
      <c r="BU158" s="27"/>
      <c r="BV158" s="3"/>
      <c r="BW158" s="5"/>
      <c r="BX158" s="5"/>
      <c r="BY158" s="5"/>
      <c r="BZ158" s="5"/>
      <c r="CA158" s="5"/>
      <c r="CB158" s="17"/>
      <c r="CC158" s="2"/>
      <c r="CD158" s="2"/>
      <c r="CE158" s="2"/>
      <c r="CF158" s="2"/>
      <c r="CG158" s="5"/>
      <c r="CH158" s="5"/>
    </row>
    <row r="159" spans="1:86" x14ac:dyDescent="0.2">
      <c r="A159" s="19" t="s">
        <v>487</v>
      </c>
      <c r="B159" s="20">
        <v>41166</v>
      </c>
      <c r="C159" s="21" t="s">
        <v>32</v>
      </c>
      <c r="D159" s="22">
        <v>10159824549</v>
      </c>
      <c r="E159" s="21" t="s">
        <v>204</v>
      </c>
      <c r="F159" s="21" t="s">
        <v>33</v>
      </c>
      <c r="G159" s="39">
        <v>23.73</v>
      </c>
      <c r="H159" s="39">
        <v>4.2699999999999996</v>
      </c>
      <c r="I159" s="39"/>
      <c r="J159" s="24">
        <v>28</v>
      </c>
      <c r="K159" s="25">
        <f t="shared" si="3"/>
        <v>9</v>
      </c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6"/>
      <c r="BE159" s="7"/>
      <c r="BF159" s="8"/>
      <c r="BG159" s="9"/>
      <c r="BH159" s="10"/>
      <c r="BI159" s="2"/>
      <c r="BJ159" s="5"/>
      <c r="BK159" s="5"/>
      <c r="BL159" s="5"/>
      <c r="BM159" s="5"/>
      <c r="BN159" s="5"/>
      <c r="BO159" s="5"/>
      <c r="BP159" s="11"/>
      <c r="BQ159" s="26"/>
      <c r="BR159" s="13"/>
      <c r="BS159" s="14"/>
      <c r="BT159" s="15"/>
      <c r="BU159" s="27"/>
      <c r="BV159" s="3"/>
      <c r="BW159" s="5"/>
      <c r="BX159" s="5"/>
      <c r="BY159" s="5"/>
      <c r="BZ159" s="5"/>
      <c r="CA159" s="5"/>
      <c r="CB159" s="17"/>
      <c r="CC159" s="2"/>
      <c r="CD159" s="2"/>
      <c r="CE159" s="2"/>
      <c r="CF159" s="2"/>
      <c r="CG159" s="5"/>
      <c r="CH159" s="5"/>
    </row>
    <row r="160" spans="1:86" x14ac:dyDescent="0.2">
      <c r="A160" s="19" t="s">
        <v>488</v>
      </c>
      <c r="B160" s="20">
        <v>41167</v>
      </c>
      <c r="C160" s="21" t="s">
        <v>66</v>
      </c>
      <c r="D160" s="22">
        <v>20520849034</v>
      </c>
      <c r="E160" s="21" t="s">
        <v>62</v>
      </c>
      <c r="F160" s="21" t="s">
        <v>206</v>
      </c>
      <c r="G160" s="39"/>
      <c r="H160" s="39"/>
      <c r="I160" s="39">
        <v>45</v>
      </c>
      <c r="J160" s="24">
        <v>45</v>
      </c>
      <c r="K160" s="25">
        <f t="shared" si="3"/>
        <v>9</v>
      </c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6"/>
      <c r="BE160" s="7"/>
      <c r="BF160" s="8"/>
      <c r="BG160" s="9"/>
      <c r="BH160" s="10"/>
      <c r="BI160" s="2"/>
      <c r="BJ160" s="5"/>
      <c r="BK160" s="5"/>
      <c r="BL160" s="5"/>
      <c r="BM160" s="5"/>
      <c r="BN160" s="5"/>
      <c r="BO160" s="5"/>
      <c r="BP160" s="11"/>
      <c r="BQ160" s="26"/>
      <c r="BR160" s="13"/>
      <c r="BS160" s="14"/>
      <c r="BT160" s="15"/>
      <c r="BU160" s="27"/>
      <c r="BV160" s="3"/>
      <c r="BW160" s="5"/>
      <c r="BX160" s="5"/>
      <c r="BY160" s="5"/>
      <c r="BZ160" s="5"/>
      <c r="CA160" s="5"/>
      <c r="CB160" s="17"/>
      <c r="CC160" s="2"/>
      <c r="CD160" s="2"/>
      <c r="CE160" s="2"/>
      <c r="CF160" s="2"/>
      <c r="CG160" s="5"/>
      <c r="CH160" s="5"/>
    </row>
    <row r="161" spans="1:86" x14ac:dyDescent="0.2">
      <c r="A161" s="19" t="s">
        <v>489</v>
      </c>
      <c r="B161" s="20">
        <v>41170</v>
      </c>
      <c r="C161" s="21" t="s">
        <v>30</v>
      </c>
      <c r="D161" s="22">
        <v>20119071721</v>
      </c>
      <c r="E161" s="21" t="s">
        <v>139</v>
      </c>
      <c r="F161" s="21" t="s">
        <v>116</v>
      </c>
      <c r="G161" s="39">
        <v>172.16</v>
      </c>
      <c r="H161" s="39">
        <v>30.99</v>
      </c>
      <c r="I161" s="39"/>
      <c r="J161" s="24">
        <f t="shared" ref="J161:J206" si="4">SUM(G161:I161)</f>
        <v>203.15</v>
      </c>
      <c r="K161" s="25">
        <f t="shared" si="3"/>
        <v>9</v>
      </c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6"/>
      <c r="BE161" s="7"/>
      <c r="BF161" s="8"/>
      <c r="BG161" s="9"/>
      <c r="BH161" s="10"/>
      <c r="BI161" s="2"/>
      <c r="BJ161" s="5"/>
      <c r="BK161" s="5"/>
      <c r="BL161" s="5"/>
      <c r="BM161" s="5"/>
      <c r="BN161" s="5"/>
      <c r="BO161" s="5"/>
      <c r="BP161" s="11"/>
      <c r="BQ161" s="26"/>
      <c r="BR161" s="13"/>
      <c r="BS161" s="14"/>
      <c r="BT161" s="15"/>
      <c r="BU161" s="27"/>
      <c r="BV161" s="3"/>
      <c r="BW161" s="5"/>
      <c r="BX161" s="5"/>
      <c r="BY161" s="5"/>
      <c r="BZ161" s="5"/>
      <c r="CA161" s="5"/>
      <c r="CB161" s="17"/>
      <c r="CC161" s="2"/>
      <c r="CD161" s="2"/>
      <c r="CE161" s="2"/>
      <c r="CF161" s="2"/>
      <c r="CG161" s="5"/>
      <c r="CH161" s="5"/>
    </row>
    <row r="162" spans="1:86" x14ac:dyDescent="0.2">
      <c r="A162" s="19" t="s">
        <v>490</v>
      </c>
      <c r="B162" s="20">
        <v>41170</v>
      </c>
      <c r="C162" s="21" t="s">
        <v>32</v>
      </c>
      <c r="D162" s="22">
        <v>10159824549</v>
      </c>
      <c r="E162" s="21" t="s">
        <v>204</v>
      </c>
      <c r="F162" s="21" t="s">
        <v>33</v>
      </c>
      <c r="G162" s="39">
        <v>22.88</v>
      </c>
      <c r="H162" s="39">
        <v>4.12</v>
      </c>
      <c r="I162" s="39"/>
      <c r="J162" s="24">
        <f t="shared" si="4"/>
        <v>27</v>
      </c>
      <c r="K162" s="25">
        <f t="shared" si="3"/>
        <v>9</v>
      </c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6"/>
      <c r="BE162" s="7"/>
      <c r="BF162" s="8"/>
      <c r="BG162" s="9"/>
      <c r="BH162" s="10"/>
      <c r="BI162" s="2"/>
      <c r="BJ162" s="5"/>
      <c r="BK162" s="5"/>
      <c r="BL162" s="5"/>
      <c r="BM162" s="5"/>
      <c r="BN162" s="5"/>
      <c r="BO162" s="5"/>
      <c r="BP162" s="11"/>
      <c r="BQ162" s="26"/>
      <c r="BR162" s="13"/>
      <c r="BS162" s="14"/>
      <c r="BT162" s="15"/>
      <c r="BU162" s="27"/>
      <c r="BV162" s="3"/>
      <c r="BW162" s="5"/>
      <c r="BX162" s="5"/>
      <c r="BY162" s="5"/>
      <c r="BZ162" s="5"/>
      <c r="CA162" s="5"/>
      <c r="CB162" s="17"/>
      <c r="CC162" s="2"/>
      <c r="CD162" s="2"/>
      <c r="CE162" s="2"/>
      <c r="CF162" s="2"/>
      <c r="CG162" s="5"/>
      <c r="CH162" s="5"/>
    </row>
    <row r="163" spans="1:86" x14ac:dyDescent="0.2">
      <c r="A163" s="19" t="s">
        <v>86</v>
      </c>
      <c r="B163" s="20">
        <v>41170</v>
      </c>
      <c r="C163" s="21" t="s">
        <v>35</v>
      </c>
      <c r="D163" s="22">
        <v>20542055465</v>
      </c>
      <c r="E163" s="21" t="s">
        <v>36</v>
      </c>
      <c r="F163" s="21" t="s">
        <v>100</v>
      </c>
      <c r="G163" s="39">
        <v>5.93</v>
      </c>
      <c r="H163" s="39">
        <v>1.07</v>
      </c>
      <c r="I163" s="39"/>
      <c r="J163" s="24">
        <f t="shared" si="4"/>
        <v>7</v>
      </c>
      <c r="K163" s="25">
        <f t="shared" si="3"/>
        <v>9</v>
      </c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6"/>
      <c r="BE163" s="7"/>
      <c r="BF163" s="8"/>
      <c r="BG163" s="9"/>
      <c r="BH163" s="10"/>
      <c r="BI163" s="2"/>
      <c r="BJ163" s="5"/>
      <c r="BK163" s="5"/>
      <c r="BL163" s="5"/>
      <c r="BM163" s="5"/>
      <c r="BN163" s="5"/>
      <c r="BO163" s="5"/>
      <c r="BP163" s="11"/>
      <c r="BQ163" s="26"/>
      <c r="BR163" s="13"/>
      <c r="BS163" s="14"/>
      <c r="BT163" s="15"/>
      <c r="BU163" s="27"/>
      <c r="BV163" s="3"/>
      <c r="BW163" s="5"/>
      <c r="BX163" s="5"/>
      <c r="BY163" s="5"/>
      <c r="BZ163" s="5"/>
      <c r="CA163" s="5"/>
      <c r="CB163" s="17"/>
      <c r="CC163" s="2"/>
      <c r="CD163" s="2"/>
      <c r="CE163" s="2"/>
      <c r="CF163" s="2"/>
      <c r="CG163" s="5"/>
      <c r="CH163" s="5"/>
    </row>
    <row r="164" spans="1:86" x14ac:dyDescent="0.2">
      <c r="A164" s="19" t="s">
        <v>476</v>
      </c>
      <c r="B164" s="20">
        <v>41171</v>
      </c>
      <c r="C164" s="21" t="s">
        <v>32</v>
      </c>
      <c r="D164" s="22">
        <v>20118814836</v>
      </c>
      <c r="E164" s="21" t="s">
        <v>38</v>
      </c>
      <c r="F164" s="21" t="s">
        <v>39</v>
      </c>
      <c r="G164" s="39">
        <v>12.71</v>
      </c>
      <c r="H164" s="39">
        <v>2.29</v>
      </c>
      <c r="I164" s="39"/>
      <c r="J164" s="24">
        <f t="shared" si="4"/>
        <v>15</v>
      </c>
      <c r="K164" s="25">
        <f t="shared" si="3"/>
        <v>9</v>
      </c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6"/>
      <c r="BE164" s="7"/>
      <c r="BF164" s="8"/>
      <c r="BG164" s="9"/>
      <c r="BH164" s="10"/>
      <c r="BI164" s="2"/>
      <c r="BJ164" s="5"/>
      <c r="BK164" s="5"/>
      <c r="BL164" s="5"/>
      <c r="BM164" s="5"/>
      <c r="BN164" s="5"/>
      <c r="BO164" s="5"/>
      <c r="BP164" s="11"/>
      <c r="BQ164" s="26"/>
      <c r="BR164" s="13"/>
      <c r="BS164" s="14"/>
      <c r="BT164" s="15"/>
      <c r="BU164" s="27"/>
      <c r="BV164" s="3"/>
      <c r="BW164" s="5"/>
      <c r="BX164" s="5"/>
      <c r="BY164" s="5"/>
      <c r="BZ164" s="5"/>
      <c r="CA164" s="5"/>
      <c r="CB164" s="17"/>
      <c r="CC164" s="2"/>
      <c r="CD164" s="2"/>
      <c r="CE164" s="2"/>
      <c r="CF164" s="2"/>
      <c r="CG164" s="5"/>
      <c r="CH164" s="5"/>
    </row>
    <row r="165" spans="1:86" x14ac:dyDescent="0.2">
      <c r="A165" s="19" t="s">
        <v>477</v>
      </c>
      <c r="B165" s="20">
        <v>41171</v>
      </c>
      <c r="C165" s="21" t="s">
        <v>41</v>
      </c>
      <c r="D165" s="22">
        <v>20118816707</v>
      </c>
      <c r="E165" s="21" t="s">
        <v>42</v>
      </c>
      <c r="F165" s="21" t="s">
        <v>205</v>
      </c>
      <c r="G165" s="39">
        <v>59.32</v>
      </c>
      <c r="H165" s="39">
        <v>10.68</v>
      </c>
      <c r="I165" s="39"/>
      <c r="J165" s="24">
        <f t="shared" si="4"/>
        <v>70</v>
      </c>
      <c r="K165" s="25">
        <f t="shared" si="3"/>
        <v>9</v>
      </c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6"/>
      <c r="BE165" s="7"/>
      <c r="BF165" s="8"/>
      <c r="BG165" s="9"/>
      <c r="BH165" s="10"/>
      <c r="BI165" s="2"/>
      <c r="BJ165" s="5"/>
      <c r="BK165" s="5"/>
      <c r="BL165" s="5"/>
      <c r="BM165" s="5"/>
      <c r="BN165" s="5"/>
      <c r="BO165" s="5"/>
      <c r="BP165" s="11"/>
      <c r="BQ165" s="26"/>
      <c r="BR165" s="13"/>
      <c r="BS165" s="14"/>
      <c r="BT165" s="15"/>
      <c r="BU165" s="27"/>
      <c r="BV165" s="3"/>
      <c r="BW165" s="5"/>
      <c r="BX165" s="5"/>
      <c r="BY165" s="5"/>
      <c r="BZ165" s="5"/>
      <c r="CA165" s="5"/>
      <c r="CB165" s="17"/>
      <c r="CC165" s="2"/>
      <c r="CD165" s="2"/>
      <c r="CE165" s="2"/>
      <c r="CF165" s="2"/>
      <c r="CG165" s="5"/>
      <c r="CH165" s="5"/>
    </row>
    <row r="166" spans="1:86" x14ac:dyDescent="0.2">
      <c r="A166" s="19" t="s">
        <v>478</v>
      </c>
      <c r="B166" s="20">
        <v>41172</v>
      </c>
      <c r="C166" s="21" t="s">
        <v>1</v>
      </c>
      <c r="D166" s="22">
        <v>20505377142</v>
      </c>
      <c r="E166" s="21" t="s">
        <v>90</v>
      </c>
      <c r="F166" s="21" t="s">
        <v>109</v>
      </c>
      <c r="G166" s="39">
        <v>5.17</v>
      </c>
      <c r="H166" s="39">
        <v>0.93</v>
      </c>
      <c r="I166" s="39"/>
      <c r="J166" s="24">
        <f t="shared" si="4"/>
        <v>6.1</v>
      </c>
      <c r="K166" s="25">
        <f t="shared" si="3"/>
        <v>9</v>
      </c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6"/>
      <c r="BE166" s="7"/>
      <c r="BF166" s="8"/>
      <c r="BG166" s="9"/>
      <c r="BH166" s="10"/>
      <c r="BI166" s="2"/>
      <c r="BJ166" s="5"/>
      <c r="BK166" s="5"/>
      <c r="BL166" s="5"/>
      <c r="BM166" s="5"/>
      <c r="BN166" s="5"/>
      <c r="BO166" s="5"/>
      <c r="BP166" s="11"/>
      <c r="BQ166" s="26"/>
      <c r="BR166" s="13"/>
      <c r="BS166" s="14"/>
      <c r="BT166" s="15"/>
      <c r="BU166" s="27"/>
      <c r="BV166" s="3"/>
      <c r="BW166" s="5"/>
      <c r="BX166" s="5"/>
      <c r="BY166" s="5"/>
      <c r="BZ166" s="5"/>
      <c r="CA166" s="5"/>
      <c r="CB166" s="17"/>
      <c r="CC166" s="2"/>
      <c r="CD166" s="2"/>
      <c r="CE166" s="2"/>
      <c r="CF166" s="2"/>
      <c r="CG166" s="5"/>
      <c r="CH166" s="5"/>
    </row>
    <row r="167" spans="1:86" x14ac:dyDescent="0.2">
      <c r="A167" s="19" t="s">
        <v>479</v>
      </c>
      <c r="B167" s="20">
        <v>41173</v>
      </c>
      <c r="C167" s="21" t="s">
        <v>32</v>
      </c>
      <c r="D167" s="22">
        <v>10159824549</v>
      </c>
      <c r="E167" s="21" t="s">
        <v>204</v>
      </c>
      <c r="F167" s="21" t="s">
        <v>39</v>
      </c>
      <c r="G167" s="39">
        <v>8.9</v>
      </c>
      <c r="H167" s="39">
        <v>1.6</v>
      </c>
      <c r="I167" s="39"/>
      <c r="J167" s="24">
        <f t="shared" si="4"/>
        <v>10.5</v>
      </c>
      <c r="K167" s="25">
        <f t="shared" si="3"/>
        <v>9</v>
      </c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6"/>
      <c r="BE167" s="7"/>
      <c r="BF167" s="8"/>
      <c r="BG167" s="9"/>
      <c r="BH167" s="10"/>
      <c r="BI167" s="2"/>
      <c r="BJ167" s="5"/>
      <c r="BK167" s="5"/>
      <c r="BL167" s="5"/>
      <c r="BM167" s="5"/>
      <c r="BN167" s="5"/>
      <c r="BO167" s="5"/>
      <c r="BP167" s="11"/>
      <c r="BQ167" s="26"/>
      <c r="BR167" s="13"/>
      <c r="BS167" s="14"/>
      <c r="BT167" s="15"/>
      <c r="BU167" s="27"/>
      <c r="BV167" s="3"/>
      <c r="BW167" s="5"/>
      <c r="BX167" s="5"/>
      <c r="BY167" s="5"/>
      <c r="BZ167" s="5"/>
      <c r="CA167" s="5"/>
      <c r="CB167" s="17"/>
      <c r="CC167" s="2"/>
      <c r="CD167" s="2"/>
      <c r="CE167" s="2"/>
      <c r="CF167" s="2"/>
      <c r="CG167" s="5"/>
      <c r="CH167" s="5"/>
    </row>
    <row r="168" spans="1:86" x14ac:dyDescent="0.2">
      <c r="A168" s="19" t="s">
        <v>480</v>
      </c>
      <c r="B168" s="20">
        <v>41174</v>
      </c>
      <c r="C168" s="21" t="s">
        <v>48</v>
      </c>
      <c r="D168" s="22">
        <v>10435835614</v>
      </c>
      <c r="E168" s="21" t="s">
        <v>166</v>
      </c>
      <c r="F168" s="21" t="s">
        <v>98</v>
      </c>
      <c r="G168" s="39">
        <v>12.71</v>
      </c>
      <c r="H168" s="39">
        <v>2.29</v>
      </c>
      <c r="I168" s="39"/>
      <c r="J168" s="24">
        <f t="shared" si="4"/>
        <v>15</v>
      </c>
      <c r="K168" s="25">
        <f t="shared" si="3"/>
        <v>9</v>
      </c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6"/>
      <c r="BE168" s="7"/>
      <c r="BF168" s="8"/>
      <c r="BG168" s="9"/>
      <c r="BH168" s="10"/>
      <c r="BI168" s="2"/>
      <c r="BJ168" s="5"/>
      <c r="BK168" s="5"/>
      <c r="BL168" s="5"/>
      <c r="BM168" s="5"/>
      <c r="BN168" s="5"/>
      <c r="BO168" s="5"/>
      <c r="BP168" s="11"/>
      <c r="BQ168" s="26"/>
      <c r="BR168" s="13"/>
      <c r="BS168" s="14"/>
      <c r="BT168" s="15"/>
      <c r="BU168" s="27"/>
      <c r="BV168" s="3"/>
      <c r="BW168" s="5"/>
      <c r="BX168" s="5"/>
      <c r="BY168" s="5"/>
      <c r="BZ168" s="5"/>
      <c r="CA168" s="5"/>
      <c r="CB168" s="17"/>
      <c r="CC168" s="2"/>
      <c r="CD168" s="2"/>
      <c r="CE168" s="2"/>
      <c r="CF168" s="2"/>
      <c r="CG168" s="5"/>
      <c r="CH168" s="5"/>
    </row>
    <row r="169" spans="1:86" x14ac:dyDescent="0.2">
      <c r="A169" s="19" t="s">
        <v>481</v>
      </c>
      <c r="B169" s="20">
        <v>41174</v>
      </c>
      <c r="C169" s="21" t="s">
        <v>1</v>
      </c>
      <c r="D169" s="22">
        <v>20505377142</v>
      </c>
      <c r="E169" s="21" t="s">
        <v>90</v>
      </c>
      <c r="F169" s="21" t="s">
        <v>108</v>
      </c>
      <c r="G169" s="39">
        <v>5.17</v>
      </c>
      <c r="H169" s="39">
        <v>0.93</v>
      </c>
      <c r="I169" s="39"/>
      <c r="J169" s="24">
        <f t="shared" si="4"/>
        <v>6.1</v>
      </c>
      <c r="K169" s="25">
        <f t="shared" si="3"/>
        <v>9</v>
      </c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6"/>
      <c r="BE169" s="7"/>
      <c r="BF169" s="8"/>
      <c r="BG169" s="9"/>
      <c r="BH169" s="10"/>
      <c r="BI169" s="2"/>
      <c r="BJ169" s="5"/>
      <c r="BK169" s="5"/>
      <c r="BL169" s="5"/>
      <c r="BM169" s="5"/>
      <c r="BN169" s="5"/>
      <c r="BO169" s="5"/>
      <c r="BP169" s="11"/>
      <c r="BQ169" s="26"/>
      <c r="BR169" s="13"/>
      <c r="BS169" s="14"/>
      <c r="BT169" s="15"/>
      <c r="BU169" s="27"/>
      <c r="BV169" s="3"/>
      <c r="BW169" s="5"/>
      <c r="BX169" s="5"/>
      <c r="BY169" s="5"/>
      <c r="BZ169" s="5"/>
      <c r="CA169" s="5"/>
      <c r="CB169" s="17"/>
      <c r="CC169" s="2"/>
      <c r="CD169" s="2"/>
      <c r="CE169" s="2"/>
      <c r="CF169" s="2"/>
      <c r="CG169" s="5"/>
      <c r="CH169" s="5"/>
    </row>
    <row r="170" spans="1:86" x14ac:dyDescent="0.2">
      <c r="A170" s="19" t="s">
        <v>482</v>
      </c>
      <c r="B170" s="20">
        <v>41175</v>
      </c>
      <c r="C170" s="21" t="s">
        <v>30</v>
      </c>
      <c r="D170" s="22">
        <v>20503840121</v>
      </c>
      <c r="E170" s="21" t="s">
        <v>53</v>
      </c>
      <c r="F170" s="21" t="s">
        <v>117</v>
      </c>
      <c r="G170" s="39">
        <v>164.65</v>
      </c>
      <c r="H170" s="39">
        <v>29.64</v>
      </c>
      <c r="I170" s="39"/>
      <c r="J170" s="24">
        <f t="shared" si="4"/>
        <v>194.29000000000002</v>
      </c>
      <c r="K170" s="25">
        <f t="shared" si="3"/>
        <v>9</v>
      </c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6"/>
      <c r="BE170" s="7"/>
      <c r="BF170" s="8"/>
      <c r="BG170" s="9"/>
      <c r="BH170" s="10"/>
      <c r="BI170" s="2"/>
      <c r="BJ170" s="5"/>
      <c r="BK170" s="5"/>
      <c r="BL170" s="5"/>
      <c r="BM170" s="5"/>
      <c r="BN170" s="5"/>
      <c r="BO170" s="5"/>
      <c r="BP170" s="11"/>
      <c r="BQ170" s="26"/>
      <c r="BR170" s="13"/>
      <c r="BS170" s="14"/>
      <c r="BT170" s="15"/>
      <c r="BU170" s="27"/>
      <c r="BV170" s="3"/>
      <c r="BW170" s="5"/>
      <c r="BX170" s="5"/>
      <c r="BY170" s="5"/>
      <c r="BZ170" s="5"/>
      <c r="CA170" s="5"/>
      <c r="CB170" s="17"/>
      <c r="CC170" s="2"/>
      <c r="CD170" s="2"/>
      <c r="CE170" s="2"/>
      <c r="CF170" s="2"/>
      <c r="CG170" s="5"/>
      <c r="CH170" s="5"/>
    </row>
    <row r="171" spans="1:86" x14ac:dyDescent="0.2">
      <c r="A171" s="19" t="s">
        <v>483</v>
      </c>
      <c r="B171" s="20">
        <v>41176</v>
      </c>
      <c r="C171" s="21" t="s">
        <v>32</v>
      </c>
      <c r="D171" s="22">
        <v>20100106915</v>
      </c>
      <c r="E171" s="21" t="s">
        <v>188</v>
      </c>
      <c r="F171" s="21" t="s">
        <v>33</v>
      </c>
      <c r="G171" s="39">
        <v>13.56</v>
      </c>
      <c r="H171" s="39">
        <v>2.44</v>
      </c>
      <c r="I171" s="39"/>
      <c r="J171" s="24">
        <f t="shared" si="4"/>
        <v>16</v>
      </c>
      <c r="K171" s="25">
        <f t="shared" si="3"/>
        <v>9</v>
      </c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6"/>
      <c r="BE171" s="7"/>
      <c r="BF171" s="8"/>
      <c r="BG171" s="9"/>
      <c r="BH171" s="10"/>
      <c r="BI171" s="2"/>
      <c r="BJ171" s="5"/>
      <c r="BK171" s="5"/>
      <c r="BL171" s="5"/>
      <c r="BM171" s="5"/>
      <c r="BN171" s="5"/>
      <c r="BO171" s="5"/>
      <c r="BP171" s="11"/>
      <c r="BQ171" s="26"/>
      <c r="BR171" s="13"/>
      <c r="BS171" s="14"/>
      <c r="BT171" s="15"/>
      <c r="BU171" s="27"/>
      <c r="BV171" s="3"/>
      <c r="BW171" s="5"/>
      <c r="BX171" s="5"/>
      <c r="BY171" s="5"/>
      <c r="BZ171" s="5"/>
      <c r="CA171" s="5"/>
      <c r="CB171" s="17"/>
      <c r="CC171" s="2"/>
      <c r="CD171" s="2"/>
      <c r="CE171" s="2"/>
      <c r="CF171" s="2"/>
      <c r="CG171" s="5"/>
      <c r="CH171" s="5"/>
    </row>
    <row r="172" spans="1:86" x14ac:dyDescent="0.2">
      <c r="A172" s="19" t="s">
        <v>484</v>
      </c>
      <c r="B172" s="20">
        <v>41176</v>
      </c>
      <c r="C172" s="21" t="s">
        <v>1</v>
      </c>
      <c r="D172" s="22">
        <v>20505377142</v>
      </c>
      <c r="E172" s="21" t="s">
        <v>90</v>
      </c>
      <c r="F172" s="21" t="s">
        <v>108</v>
      </c>
      <c r="G172" s="23">
        <v>5.17</v>
      </c>
      <c r="H172" s="23">
        <v>0.93</v>
      </c>
      <c r="I172" s="23"/>
      <c r="J172" s="24">
        <f t="shared" si="4"/>
        <v>6.1</v>
      </c>
      <c r="K172" s="25">
        <f t="shared" si="3"/>
        <v>9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6"/>
      <c r="BE172" s="7"/>
      <c r="BF172" s="8"/>
      <c r="BG172" s="9"/>
      <c r="BH172" s="10"/>
      <c r="BI172" s="2"/>
      <c r="BJ172" s="5"/>
      <c r="BK172" s="5"/>
      <c r="BL172" s="5"/>
      <c r="BM172" s="5"/>
      <c r="BN172" s="5"/>
      <c r="BO172" s="5"/>
      <c r="BP172" s="11"/>
      <c r="BQ172" s="26"/>
      <c r="BR172" s="13"/>
      <c r="BS172" s="14"/>
      <c r="BT172" s="15"/>
      <c r="BU172" s="27"/>
      <c r="BV172" s="3"/>
      <c r="BW172" s="5"/>
      <c r="BX172" s="5"/>
      <c r="BY172" s="5"/>
      <c r="BZ172" s="5"/>
      <c r="CA172" s="5"/>
      <c r="CB172" s="17"/>
      <c r="CC172" s="2"/>
      <c r="CD172" s="2"/>
      <c r="CE172" s="2"/>
      <c r="CF172" s="2"/>
      <c r="CG172" s="5"/>
      <c r="CH172" s="5"/>
    </row>
    <row r="173" spans="1:86" x14ac:dyDescent="0.2">
      <c r="A173" s="19" t="s">
        <v>485</v>
      </c>
      <c r="B173" s="20">
        <v>41177</v>
      </c>
      <c r="C173" s="21" t="s">
        <v>32</v>
      </c>
      <c r="D173" s="22">
        <v>10159824549</v>
      </c>
      <c r="E173" s="21" t="s">
        <v>204</v>
      </c>
      <c r="F173" s="21" t="s">
        <v>39</v>
      </c>
      <c r="G173" s="23">
        <v>10.17</v>
      </c>
      <c r="H173" s="23">
        <v>1.83</v>
      </c>
      <c r="I173" s="23"/>
      <c r="J173" s="24">
        <f t="shared" si="4"/>
        <v>12</v>
      </c>
      <c r="K173" s="25">
        <f t="shared" si="3"/>
        <v>9</v>
      </c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6"/>
      <c r="BE173" s="7"/>
      <c r="BF173" s="8"/>
      <c r="BG173" s="9"/>
      <c r="BH173" s="10"/>
      <c r="BI173" s="2"/>
      <c r="BJ173" s="5"/>
      <c r="BK173" s="5"/>
      <c r="BL173" s="5"/>
      <c r="BM173" s="5"/>
      <c r="BN173" s="5"/>
      <c r="BO173" s="5"/>
      <c r="BP173" s="11"/>
      <c r="BQ173" s="26"/>
      <c r="BR173" s="13"/>
      <c r="BS173" s="14"/>
      <c r="BT173" s="15"/>
      <c r="BU173" s="27"/>
      <c r="BV173" s="3"/>
      <c r="BW173" s="5"/>
      <c r="BX173" s="5"/>
      <c r="BY173" s="5"/>
      <c r="BZ173" s="5"/>
      <c r="CA173" s="5"/>
      <c r="CB173" s="17"/>
      <c r="CC173" s="2"/>
      <c r="CD173" s="2"/>
      <c r="CE173" s="2"/>
      <c r="CF173" s="2"/>
      <c r="CG173" s="5"/>
      <c r="CH173" s="5"/>
    </row>
    <row r="174" spans="1:86" x14ac:dyDescent="0.2">
      <c r="A174" s="19" t="s">
        <v>486</v>
      </c>
      <c r="B174" s="20">
        <v>41177</v>
      </c>
      <c r="C174" s="21" t="s">
        <v>1</v>
      </c>
      <c r="D174" s="22">
        <v>20505377142</v>
      </c>
      <c r="E174" s="21" t="s">
        <v>90</v>
      </c>
      <c r="F174" s="21" t="s">
        <v>109</v>
      </c>
      <c r="G174" s="23">
        <v>5.17</v>
      </c>
      <c r="H174" s="23">
        <v>0.93</v>
      </c>
      <c r="I174" s="23"/>
      <c r="J174" s="24">
        <f t="shared" si="4"/>
        <v>6.1</v>
      </c>
      <c r="K174" s="25">
        <f t="shared" si="3"/>
        <v>9</v>
      </c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6"/>
      <c r="BE174" s="7"/>
      <c r="BF174" s="8"/>
      <c r="BG174" s="9"/>
      <c r="BH174" s="10"/>
      <c r="BI174" s="2"/>
      <c r="BJ174" s="5"/>
      <c r="BK174" s="5"/>
      <c r="BL174" s="5"/>
      <c r="BM174" s="5"/>
      <c r="BN174" s="5"/>
      <c r="BO174" s="5"/>
      <c r="BP174" s="11"/>
      <c r="BQ174" s="26"/>
      <c r="BR174" s="13"/>
      <c r="BS174" s="14"/>
      <c r="BT174" s="15"/>
      <c r="BU174" s="27"/>
      <c r="BV174" s="3"/>
      <c r="BW174" s="5"/>
      <c r="BX174" s="5"/>
      <c r="BY174" s="5"/>
      <c r="BZ174" s="5"/>
      <c r="CA174" s="5"/>
      <c r="CB174" s="17"/>
      <c r="CC174" s="2"/>
      <c r="CD174" s="2"/>
      <c r="CE174" s="2"/>
      <c r="CF174" s="2"/>
      <c r="CG174" s="5"/>
      <c r="CH174" s="5"/>
    </row>
    <row r="175" spans="1:86" x14ac:dyDescent="0.2">
      <c r="A175" s="19" t="s">
        <v>487</v>
      </c>
      <c r="B175" s="20">
        <v>41177</v>
      </c>
      <c r="C175" s="21" t="s">
        <v>32</v>
      </c>
      <c r="D175" s="22">
        <v>10156310722</v>
      </c>
      <c r="E175" s="21" t="s">
        <v>167</v>
      </c>
      <c r="F175" s="21" t="s">
        <v>33</v>
      </c>
      <c r="G175" s="23">
        <v>21.19</v>
      </c>
      <c r="H175" s="23">
        <v>3.81</v>
      </c>
      <c r="I175" s="23"/>
      <c r="J175" s="24">
        <f t="shared" si="4"/>
        <v>25</v>
      </c>
      <c r="K175" s="25">
        <f t="shared" si="3"/>
        <v>9</v>
      </c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6"/>
      <c r="BE175" s="7"/>
      <c r="BF175" s="8"/>
      <c r="BG175" s="9"/>
      <c r="BH175" s="10"/>
      <c r="BI175" s="2"/>
      <c r="BJ175" s="5"/>
      <c r="BK175" s="5"/>
      <c r="BL175" s="5"/>
      <c r="BM175" s="5"/>
      <c r="BN175" s="5"/>
      <c r="BO175" s="5"/>
      <c r="BP175" s="11"/>
      <c r="BQ175" s="26"/>
      <c r="BR175" s="13"/>
      <c r="BS175" s="14"/>
      <c r="BT175" s="15"/>
      <c r="BU175" s="27"/>
      <c r="BV175" s="3"/>
      <c r="BW175" s="5"/>
      <c r="BX175" s="5"/>
      <c r="BY175" s="5"/>
      <c r="BZ175" s="5"/>
      <c r="CA175" s="5"/>
      <c r="CB175" s="17"/>
      <c r="CC175" s="2"/>
      <c r="CD175" s="2"/>
      <c r="CE175" s="2"/>
      <c r="CF175" s="2"/>
      <c r="CG175" s="5"/>
      <c r="CH175" s="5"/>
    </row>
    <row r="176" spans="1:86" x14ac:dyDescent="0.2">
      <c r="A176" s="19" t="s">
        <v>488</v>
      </c>
      <c r="B176" s="20">
        <v>41177</v>
      </c>
      <c r="C176" s="21" t="s">
        <v>32</v>
      </c>
      <c r="D176" s="22">
        <v>20118816880</v>
      </c>
      <c r="E176" s="21" t="s">
        <v>59</v>
      </c>
      <c r="F176" s="21" t="s">
        <v>60</v>
      </c>
      <c r="G176" s="23">
        <v>19.489999999999998</v>
      </c>
      <c r="H176" s="23">
        <v>3.51</v>
      </c>
      <c r="I176" s="23"/>
      <c r="J176" s="24">
        <f t="shared" si="4"/>
        <v>23</v>
      </c>
      <c r="K176" s="25">
        <f t="shared" si="3"/>
        <v>9</v>
      </c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6"/>
      <c r="BE176" s="7"/>
      <c r="BF176" s="8"/>
      <c r="BG176" s="9"/>
      <c r="BH176" s="10"/>
      <c r="BI176" s="2"/>
      <c r="BJ176" s="5"/>
      <c r="BK176" s="5"/>
      <c r="BL176" s="5"/>
      <c r="BM176" s="5"/>
      <c r="BN176" s="5"/>
      <c r="BO176" s="5"/>
      <c r="BP176" s="11"/>
      <c r="BQ176" s="26"/>
      <c r="BR176" s="13"/>
      <c r="BS176" s="14"/>
      <c r="BT176" s="15"/>
      <c r="BU176" s="27"/>
      <c r="BV176" s="3"/>
      <c r="BW176" s="5"/>
      <c r="BX176" s="5"/>
      <c r="BY176" s="5"/>
      <c r="BZ176" s="5"/>
      <c r="CA176" s="5"/>
      <c r="CB176" s="17"/>
      <c r="CC176" s="2"/>
      <c r="CD176" s="2"/>
      <c r="CE176" s="2"/>
      <c r="CF176" s="2"/>
      <c r="CG176" s="5"/>
      <c r="CH176" s="5"/>
    </row>
    <row r="177" spans="1:86" x14ac:dyDescent="0.2">
      <c r="A177" s="19" t="s">
        <v>489</v>
      </c>
      <c r="B177" s="20">
        <v>41178</v>
      </c>
      <c r="C177" s="21" t="s">
        <v>41</v>
      </c>
      <c r="D177" s="22">
        <v>20118816707</v>
      </c>
      <c r="E177" s="21" t="s">
        <v>42</v>
      </c>
      <c r="F177" s="21" t="s">
        <v>205</v>
      </c>
      <c r="G177" s="23">
        <v>59.32</v>
      </c>
      <c r="H177" s="23">
        <v>10.68</v>
      </c>
      <c r="I177" s="23"/>
      <c r="J177" s="24">
        <f t="shared" si="4"/>
        <v>70</v>
      </c>
      <c r="K177" s="25">
        <f t="shared" si="3"/>
        <v>9</v>
      </c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6"/>
      <c r="BE177" s="7"/>
      <c r="BF177" s="8"/>
      <c r="BG177" s="9"/>
      <c r="BH177" s="10"/>
      <c r="BI177" s="2"/>
      <c r="BJ177" s="5"/>
      <c r="BK177" s="5"/>
      <c r="BL177" s="5"/>
      <c r="BM177" s="5"/>
      <c r="BN177" s="5"/>
      <c r="BO177" s="5"/>
      <c r="BP177" s="11"/>
      <c r="BQ177" s="26"/>
      <c r="BR177" s="13"/>
      <c r="BS177" s="14"/>
      <c r="BT177" s="15"/>
      <c r="BU177" s="27"/>
      <c r="BV177" s="3"/>
      <c r="BW177" s="5"/>
      <c r="BX177" s="5"/>
      <c r="BY177" s="5"/>
      <c r="BZ177" s="5"/>
      <c r="CA177" s="5"/>
      <c r="CB177" s="17"/>
      <c r="CC177" s="2"/>
      <c r="CD177" s="2"/>
      <c r="CE177" s="2"/>
      <c r="CF177" s="2"/>
      <c r="CG177" s="5"/>
      <c r="CH177" s="5"/>
    </row>
    <row r="178" spans="1:86" x14ac:dyDescent="0.2">
      <c r="A178" s="19" t="s">
        <v>490</v>
      </c>
      <c r="B178" s="20">
        <v>41178</v>
      </c>
      <c r="C178" s="21" t="s">
        <v>32</v>
      </c>
      <c r="D178" s="22">
        <v>20118814836</v>
      </c>
      <c r="E178" s="21" t="s">
        <v>38</v>
      </c>
      <c r="F178" s="21" t="s">
        <v>39</v>
      </c>
      <c r="G178" s="23">
        <v>11.02</v>
      </c>
      <c r="H178" s="23">
        <v>1.98</v>
      </c>
      <c r="I178" s="23"/>
      <c r="J178" s="24">
        <f t="shared" si="4"/>
        <v>13</v>
      </c>
      <c r="K178" s="25">
        <f t="shared" si="3"/>
        <v>9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6"/>
      <c r="BE178" s="7"/>
      <c r="BF178" s="8"/>
      <c r="BG178" s="9"/>
      <c r="BH178" s="10"/>
      <c r="BI178" s="2"/>
      <c r="BJ178" s="5"/>
      <c r="BK178" s="5"/>
      <c r="BL178" s="5"/>
      <c r="BM178" s="5"/>
      <c r="BN178" s="5"/>
      <c r="BO178" s="5"/>
      <c r="BP178" s="11"/>
      <c r="BQ178" s="26"/>
      <c r="BR178" s="13"/>
      <c r="BS178" s="14"/>
      <c r="BT178" s="15"/>
      <c r="BU178" s="27"/>
      <c r="BV178" s="3"/>
      <c r="BW178" s="5"/>
      <c r="BX178" s="5"/>
      <c r="BY178" s="5"/>
      <c r="BZ178" s="5"/>
      <c r="CA178" s="5"/>
      <c r="CB178" s="17"/>
      <c r="CC178" s="2"/>
      <c r="CD178" s="2"/>
      <c r="CE178" s="2"/>
      <c r="CF178" s="2"/>
      <c r="CG178" s="5"/>
      <c r="CH178" s="5"/>
    </row>
    <row r="179" spans="1:86" x14ac:dyDescent="0.2">
      <c r="A179" s="19" t="s">
        <v>86</v>
      </c>
      <c r="B179" s="20">
        <v>41178</v>
      </c>
      <c r="C179" s="21" t="s">
        <v>1</v>
      </c>
      <c r="D179" s="22">
        <v>20505377142</v>
      </c>
      <c r="E179" s="21" t="s">
        <v>90</v>
      </c>
      <c r="F179" s="21" t="s">
        <v>109</v>
      </c>
      <c r="G179" s="23">
        <v>5.17</v>
      </c>
      <c r="H179" s="23">
        <v>0.93</v>
      </c>
      <c r="I179" s="23"/>
      <c r="J179" s="24">
        <f t="shared" si="4"/>
        <v>6.1</v>
      </c>
      <c r="K179" s="25">
        <f t="shared" si="3"/>
        <v>9</v>
      </c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6"/>
      <c r="BE179" s="7"/>
      <c r="BF179" s="8"/>
      <c r="BG179" s="9"/>
      <c r="BH179" s="10"/>
      <c r="BI179" s="2"/>
      <c r="BJ179" s="5"/>
      <c r="BK179" s="5"/>
      <c r="BL179" s="5"/>
      <c r="BM179" s="5"/>
      <c r="BN179" s="5"/>
      <c r="BO179" s="5"/>
      <c r="BP179" s="11"/>
      <c r="BQ179" s="26"/>
      <c r="BR179" s="13"/>
      <c r="BS179" s="14"/>
      <c r="BT179" s="15"/>
      <c r="BU179" s="27"/>
      <c r="BV179" s="3"/>
      <c r="BW179" s="5"/>
      <c r="BX179" s="5"/>
      <c r="BY179" s="5"/>
      <c r="BZ179" s="5"/>
      <c r="CA179" s="5"/>
      <c r="CB179" s="17"/>
      <c r="CC179" s="2"/>
      <c r="CD179" s="2"/>
      <c r="CE179" s="2"/>
      <c r="CF179" s="2"/>
      <c r="CG179" s="5"/>
      <c r="CH179" s="5"/>
    </row>
    <row r="180" spans="1:86" x14ac:dyDescent="0.2">
      <c r="A180" s="19" t="s">
        <v>476</v>
      </c>
      <c r="B180" s="20">
        <v>41178</v>
      </c>
      <c r="C180" s="21" t="s">
        <v>32</v>
      </c>
      <c r="D180" s="22">
        <v>10159824549</v>
      </c>
      <c r="E180" s="21" t="s">
        <v>204</v>
      </c>
      <c r="F180" s="21" t="s">
        <v>33</v>
      </c>
      <c r="G180" s="23">
        <v>10.17</v>
      </c>
      <c r="H180" s="23">
        <v>1.83</v>
      </c>
      <c r="I180" s="23"/>
      <c r="J180" s="24">
        <f t="shared" si="4"/>
        <v>12</v>
      </c>
      <c r="K180" s="25">
        <f t="shared" si="3"/>
        <v>9</v>
      </c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6"/>
      <c r="BE180" s="7"/>
      <c r="BF180" s="8"/>
      <c r="BG180" s="9"/>
      <c r="BH180" s="10"/>
      <c r="BI180" s="2"/>
      <c r="BJ180" s="5"/>
      <c r="BK180" s="5"/>
      <c r="BL180" s="5"/>
      <c r="BM180" s="5"/>
      <c r="BN180" s="5"/>
      <c r="BO180" s="5"/>
      <c r="BP180" s="11"/>
      <c r="BQ180" s="26"/>
      <c r="BR180" s="13"/>
      <c r="BS180" s="14"/>
      <c r="BT180" s="15"/>
      <c r="BU180" s="27"/>
      <c r="BV180" s="3"/>
      <c r="BW180" s="5"/>
      <c r="BX180" s="5"/>
      <c r="BY180" s="5"/>
      <c r="BZ180" s="5"/>
      <c r="CA180" s="5"/>
      <c r="CB180" s="17"/>
      <c r="CC180" s="2"/>
      <c r="CD180" s="2"/>
      <c r="CE180" s="2"/>
      <c r="CF180" s="2"/>
      <c r="CG180" s="5"/>
      <c r="CH180" s="5"/>
    </row>
    <row r="181" spans="1:86" x14ac:dyDescent="0.2">
      <c r="A181" s="19" t="s">
        <v>477</v>
      </c>
      <c r="B181" s="20">
        <v>41179</v>
      </c>
      <c r="C181" s="21" t="s">
        <v>30</v>
      </c>
      <c r="D181" s="22">
        <v>20119071721</v>
      </c>
      <c r="E181" s="21" t="s">
        <v>139</v>
      </c>
      <c r="F181" s="21" t="s">
        <v>118</v>
      </c>
      <c r="G181" s="23">
        <v>176.44</v>
      </c>
      <c r="H181" s="23">
        <v>31.76</v>
      </c>
      <c r="I181" s="23"/>
      <c r="J181" s="24">
        <f t="shared" si="4"/>
        <v>208.2</v>
      </c>
      <c r="K181" s="25">
        <f t="shared" si="3"/>
        <v>9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6"/>
      <c r="BE181" s="7"/>
      <c r="BF181" s="8"/>
      <c r="BG181" s="9"/>
      <c r="BH181" s="10"/>
      <c r="BI181" s="2"/>
      <c r="BJ181" s="5"/>
      <c r="BK181" s="5"/>
      <c r="BL181" s="5"/>
      <c r="BM181" s="5"/>
      <c r="BN181" s="5"/>
      <c r="BO181" s="5"/>
      <c r="BP181" s="11"/>
      <c r="BQ181" s="26"/>
      <c r="BR181" s="13"/>
      <c r="BS181" s="14"/>
      <c r="BT181" s="15"/>
      <c r="BU181" s="27"/>
      <c r="BV181" s="3"/>
      <c r="BW181" s="5"/>
      <c r="BX181" s="5"/>
      <c r="BY181" s="5"/>
      <c r="BZ181" s="5"/>
      <c r="CA181" s="5"/>
      <c r="CB181" s="17"/>
      <c r="CC181" s="2"/>
      <c r="CD181" s="2"/>
      <c r="CE181" s="2"/>
      <c r="CF181" s="2"/>
      <c r="CG181" s="5"/>
      <c r="CH181" s="5"/>
    </row>
    <row r="182" spans="1:86" x14ac:dyDescent="0.2">
      <c r="A182" s="19" t="s">
        <v>478</v>
      </c>
      <c r="B182" s="20">
        <v>41180</v>
      </c>
      <c r="C182" s="21" t="s">
        <v>61</v>
      </c>
      <c r="D182" s="22">
        <v>20534062894</v>
      </c>
      <c r="E182" s="21" t="s">
        <v>189</v>
      </c>
      <c r="F182" s="21" t="s">
        <v>95</v>
      </c>
      <c r="G182" s="23">
        <v>107.2</v>
      </c>
      <c r="H182" s="23">
        <v>19.3</v>
      </c>
      <c r="I182" s="23"/>
      <c r="J182" s="24">
        <f t="shared" si="4"/>
        <v>126.5</v>
      </c>
      <c r="K182" s="25">
        <f t="shared" si="3"/>
        <v>9</v>
      </c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6"/>
      <c r="BE182" s="7"/>
      <c r="BF182" s="8"/>
      <c r="BG182" s="9"/>
      <c r="BH182" s="10"/>
      <c r="BI182" s="2"/>
      <c r="BJ182" s="5"/>
      <c r="BK182" s="5"/>
      <c r="BL182" s="5"/>
      <c r="BM182" s="5"/>
      <c r="BN182" s="5"/>
      <c r="BO182" s="5"/>
      <c r="BP182" s="11"/>
      <c r="BQ182" s="26"/>
      <c r="BR182" s="13"/>
      <c r="BS182" s="14"/>
      <c r="BT182" s="15"/>
      <c r="BU182" s="27"/>
      <c r="BV182" s="3"/>
      <c r="BW182" s="5"/>
      <c r="BX182" s="5"/>
      <c r="BY182" s="5"/>
      <c r="BZ182" s="5"/>
      <c r="CA182" s="5"/>
      <c r="CB182" s="17"/>
      <c r="CC182" s="2"/>
      <c r="CD182" s="2"/>
      <c r="CE182" s="2"/>
      <c r="CF182" s="2"/>
      <c r="CG182" s="5"/>
      <c r="CH182" s="5"/>
    </row>
    <row r="183" spans="1:86" x14ac:dyDescent="0.2">
      <c r="A183" s="19" t="s">
        <v>479</v>
      </c>
      <c r="B183" s="20">
        <v>41180</v>
      </c>
      <c r="C183" s="21" t="s">
        <v>61</v>
      </c>
      <c r="D183" s="22">
        <v>10419303211</v>
      </c>
      <c r="E183" s="21" t="s">
        <v>168</v>
      </c>
      <c r="F183" s="21" t="s">
        <v>207</v>
      </c>
      <c r="G183" s="23">
        <v>59.32</v>
      </c>
      <c r="H183" s="23">
        <v>10.68</v>
      </c>
      <c r="I183" s="23"/>
      <c r="J183" s="24">
        <f t="shared" si="4"/>
        <v>70</v>
      </c>
      <c r="K183" s="25">
        <f t="shared" si="3"/>
        <v>9</v>
      </c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6"/>
      <c r="BE183" s="7"/>
      <c r="BF183" s="8"/>
      <c r="BG183" s="9"/>
      <c r="BH183" s="10"/>
      <c r="BI183" s="2"/>
      <c r="BJ183" s="5"/>
      <c r="BK183" s="5"/>
      <c r="BL183" s="5"/>
      <c r="BM183" s="5"/>
      <c r="BN183" s="5"/>
      <c r="BO183" s="5"/>
      <c r="BP183" s="11"/>
      <c r="BQ183" s="26"/>
      <c r="BR183" s="13"/>
      <c r="BS183" s="14"/>
      <c r="BT183" s="15"/>
      <c r="BU183" s="27"/>
      <c r="BV183" s="3"/>
      <c r="BW183" s="5"/>
      <c r="BX183" s="5"/>
      <c r="BY183" s="5"/>
      <c r="BZ183" s="5"/>
      <c r="CA183" s="5"/>
      <c r="CB183" s="17"/>
      <c r="CC183" s="2"/>
      <c r="CD183" s="2"/>
      <c r="CE183" s="2"/>
      <c r="CF183" s="2"/>
      <c r="CG183" s="5"/>
      <c r="CH183" s="5"/>
    </row>
    <row r="184" spans="1:86" x14ac:dyDescent="0.2">
      <c r="A184" s="19" t="s">
        <v>480</v>
      </c>
      <c r="B184" s="20">
        <v>41180</v>
      </c>
      <c r="C184" s="21" t="s">
        <v>61</v>
      </c>
      <c r="D184" s="22">
        <v>10159502991</v>
      </c>
      <c r="E184" s="21" t="s">
        <v>169</v>
      </c>
      <c r="F184" s="21" t="s">
        <v>208</v>
      </c>
      <c r="G184" s="23">
        <v>101.7</v>
      </c>
      <c r="H184" s="23">
        <v>18.3</v>
      </c>
      <c r="I184" s="23"/>
      <c r="J184" s="24">
        <f t="shared" si="4"/>
        <v>120</v>
      </c>
      <c r="K184" s="25">
        <f t="shared" si="3"/>
        <v>9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6"/>
      <c r="BE184" s="7"/>
      <c r="BF184" s="8"/>
      <c r="BG184" s="9"/>
      <c r="BH184" s="10"/>
      <c r="BI184" s="2"/>
      <c r="BJ184" s="5"/>
      <c r="BK184" s="5"/>
      <c r="BL184" s="5"/>
      <c r="BM184" s="5"/>
      <c r="BN184" s="5"/>
      <c r="BO184" s="5"/>
      <c r="BP184" s="11"/>
      <c r="BQ184" s="26"/>
      <c r="BR184" s="13"/>
      <c r="BS184" s="14"/>
      <c r="BT184" s="15"/>
      <c r="BU184" s="27"/>
      <c r="BV184" s="3"/>
      <c r="BW184" s="5"/>
      <c r="BX184" s="5"/>
      <c r="BY184" s="5"/>
      <c r="BZ184" s="5"/>
      <c r="CA184" s="5"/>
      <c r="CB184" s="17"/>
      <c r="CC184" s="2"/>
      <c r="CD184" s="2"/>
      <c r="CE184" s="2"/>
      <c r="CF184" s="2"/>
      <c r="CG184" s="5"/>
      <c r="CH184" s="5"/>
    </row>
    <row r="185" spans="1:86" x14ac:dyDescent="0.2">
      <c r="A185" s="19" t="s">
        <v>481</v>
      </c>
      <c r="B185" s="20">
        <v>41183</v>
      </c>
      <c r="C185" s="21" t="s">
        <v>66</v>
      </c>
      <c r="D185" s="22">
        <v>20520849034</v>
      </c>
      <c r="E185" s="21" t="s">
        <v>62</v>
      </c>
      <c r="F185" s="21" t="s">
        <v>206</v>
      </c>
      <c r="G185" s="23"/>
      <c r="H185" s="23"/>
      <c r="I185" s="23">
        <v>45</v>
      </c>
      <c r="J185" s="24">
        <f t="shared" si="4"/>
        <v>45</v>
      </c>
      <c r="K185" s="25">
        <f t="shared" si="3"/>
        <v>10</v>
      </c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6"/>
      <c r="BE185" s="7"/>
      <c r="BF185" s="8"/>
      <c r="BG185" s="9"/>
      <c r="BH185" s="10"/>
      <c r="BI185" s="2"/>
      <c r="BJ185" s="5"/>
      <c r="BK185" s="5"/>
      <c r="BL185" s="5"/>
      <c r="BM185" s="5"/>
      <c r="BN185" s="5"/>
      <c r="BO185" s="5"/>
      <c r="BP185" s="11"/>
      <c r="BQ185" s="26"/>
      <c r="BR185" s="13"/>
      <c r="BS185" s="14"/>
      <c r="BT185" s="15"/>
      <c r="BU185" s="27"/>
      <c r="BV185" s="3"/>
      <c r="BW185" s="5"/>
      <c r="BX185" s="5"/>
      <c r="BY185" s="5"/>
      <c r="BZ185" s="5"/>
      <c r="CA185" s="5"/>
      <c r="CB185" s="17"/>
      <c r="CC185" s="2"/>
      <c r="CD185" s="2"/>
      <c r="CE185" s="2"/>
      <c r="CF185" s="2"/>
      <c r="CG185" s="5"/>
      <c r="CH185" s="5"/>
    </row>
    <row r="186" spans="1:86" x14ac:dyDescent="0.2">
      <c r="A186" s="19" t="s">
        <v>482</v>
      </c>
      <c r="B186" s="20">
        <v>41184</v>
      </c>
      <c r="C186" s="21" t="s">
        <v>1</v>
      </c>
      <c r="D186" s="22">
        <v>20505377142</v>
      </c>
      <c r="E186" s="21" t="s">
        <v>90</v>
      </c>
      <c r="F186" s="21" t="s">
        <v>109</v>
      </c>
      <c r="G186" s="23">
        <v>5.17</v>
      </c>
      <c r="H186" s="23">
        <v>0.93059999999999998</v>
      </c>
      <c r="I186" s="23"/>
      <c r="J186" s="24">
        <f t="shared" si="4"/>
        <v>6.1006</v>
      </c>
      <c r="K186" s="25">
        <f t="shared" si="3"/>
        <v>10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6"/>
      <c r="BE186" s="7"/>
      <c r="BF186" s="8"/>
      <c r="BG186" s="9"/>
      <c r="BH186" s="10"/>
      <c r="BI186" s="2"/>
      <c r="BJ186" s="5"/>
      <c r="BK186" s="5"/>
      <c r="BL186" s="5"/>
      <c r="BM186" s="5"/>
      <c r="BN186" s="5"/>
      <c r="BO186" s="5"/>
      <c r="BP186" s="11"/>
      <c r="BQ186" s="26"/>
      <c r="BR186" s="13"/>
      <c r="BS186" s="14"/>
      <c r="BT186" s="15"/>
      <c r="BU186" s="27"/>
      <c r="BV186" s="3"/>
      <c r="BW186" s="5"/>
      <c r="BX186" s="5"/>
      <c r="BY186" s="5"/>
      <c r="BZ186" s="5"/>
      <c r="CA186" s="5"/>
      <c r="CB186" s="17"/>
      <c r="CC186" s="2"/>
      <c r="CD186" s="2"/>
      <c r="CE186" s="2"/>
      <c r="CF186" s="2"/>
      <c r="CG186" s="5"/>
      <c r="CH186" s="5"/>
    </row>
    <row r="187" spans="1:86" x14ac:dyDescent="0.2">
      <c r="A187" s="19" t="s">
        <v>483</v>
      </c>
      <c r="B187" s="20">
        <v>41184</v>
      </c>
      <c r="C187" s="21" t="s">
        <v>61</v>
      </c>
      <c r="D187" s="22">
        <v>20534168889</v>
      </c>
      <c r="E187" s="21" t="s">
        <v>203</v>
      </c>
      <c r="F187" s="21" t="s">
        <v>96</v>
      </c>
      <c r="G187" s="23">
        <v>67.796000000000006</v>
      </c>
      <c r="H187" s="23">
        <v>12.203280000000001</v>
      </c>
      <c r="I187" s="23"/>
      <c r="J187" s="24">
        <f t="shared" si="4"/>
        <v>79.999280000000013</v>
      </c>
      <c r="K187" s="25">
        <f t="shared" si="3"/>
        <v>10</v>
      </c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6"/>
      <c r="BE187" s="7"/>
      <c r="BF187" s="8"/>
      <c r="BG187" s="9"/>
      <c r="BH187" s="10"/>
      <c r="BI187" s="2"/>
      <c r="BJ187" s="5"/>
      <c r="BK187" s="5"/>
      <c r="BL187" s="5"/>
      <c r="BM187" s="5"/>
      <c r="BN187" s="5"/>
      <c r="BO187" s="5"/>
      <c r="BP187" s="11"/>
      <c r="BQ187" s="26"/>
      <c r="BR187" s="13"/>
      <c r="BS187" s="14"/>
      <c r="BT187" s="15"/>
      <c r="BU187" s="27"/>
      <c r="BV187" s="3"/>
      <c r="BW187" s="5"/>
      <c r="BX187" s="5"/>
      <c r="BY187" s="5"/>
      <c r="BZ187" s="5"/>
      <c r="CA187" s="5"/>
      <c r="CB187" s="17"/>
      <c r="CC187" s="2"/>
      <c r="CD187" s="2"/>
      <c r="CE187" s="2"/>
      <c r="CF187" s="2"/>
      <c r="CG187" s="5"/>
      <c r="CH187" s="5"/>
    </row>
    <row r="188" spans="1:86" x14ac:dyDescent="0.2">
      <c r="A188" s="19" t="s">
        <v>484</v>
      </c>
      <c r="B188" s="20">
        <v>41184</v>
      </c>
      <c r="C188" s="21" t="s">
        <v>61</v>
      </c>
      <c r="D188" s="22">
        <v>20530879144</v>
      </c>
      <c r="E188" s="21" t="s">
        <v>152</v>
      </c>
      <c r="F188" s="21" t="s">
        <v>96</v>
      </c>
      <c r="G188" s="23">
        <v>140.68</v>
      </c>
      <c r="H188" s="23">
        <v>25.322400000000002</v>
      </c>
      <c r="I188" s="23"/>
      <c r="J188" s="24">
        <f t="shared" si="4"/>
        <v>166.00240000000002</v>
      </c>
      <c r="K188" s="25">
        <f t="shared" si="3"/>
        <v>10</v>
      </c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6"/>
      <c r="BE188" s="7"/>
      <c r="BF188" s="8"/>
      <c r="BG188" s="9"/>
      <c r="BH188" s="10"/>
      <c r="BI188" s="2"/>
      <c r="BJ188" s="5"/>
      <c r="BK188" s="5"/>
      <c r="BL188" s="5"/>
      <c r="BM188" s="5"/>
      <c r="BN188" s="5"/>
      <c r="BO188" s="5"/>
      <c r="BP188" s="11"/>
      <c r="BQ188" s="26"/>
      <c r="BR188" s="13"/>
      <c r="BS188" s="14"/>
      <c r="BT188" s="15"/>
      <c r="BU188" s="27"/>
      <c r="BV188" s="3"/>
      <c r="BW188" s="5"/>
      <c r="BX188" s="5"/>
      <c r="BY188" s="5"/>
      <c r="BZ188" s="5"/>
      <c r="CA188" s="5"/>
      <c r="CB188" s="17"/>
      <c r="CC188" s="2"/>
      <c r="CD188" s="2"/>
      <c r="CE188" s="2"/>
      <c r="CF188" s="2"/>
      <c r="CG188" s="5"/>
      <c r="CH188" s="5"/>
    </row>
    <row r="189" spans="1:86" x14ac:dyDescent="0.2">
      <c r="A189" s="19" t="s">
        <v>485</v>
      </c>
      <c r="B189" s="20">
        <v>41184</v>
      </c>
      <c r="C189" s="21" t="s">
        <v>32</v>
      </c>
      <c r="D189" s="22">
        <v>20118816880</v>
      </c>
      <c r="E189" s="21" t="s">
        <v>59</v>
      </c>
      <c r="F189" s="21" t="s">
        <v>33</v>
      </c>
      <c r="G189" s="23">
        <v>11.44</v>
      </c>
      <c r="H189" s="23">
        <v>2.0591999999999997</v>
      </c>
      <c r="I189" s="23"/>
      <c r="J189" s="24">
        <f t="shared" si="4"/>
        <v>13.499199999999998</v>
      </c>
      <c r="K189" s="25">
        <f t="shared" si="3"/>
        <v>10</v>
      </c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6"/>
      <c r="BE189" s="7"/>
      <c r="BF189" s="8"/>
      <c r="BG189" s="9"/>
      <c r="BH189" s="10"/>
      <c r="BI189" s="2"/>
      <c r="BJ189" s="5"/>
      <c r="BK189" s="5"/>
      <c r="BL189" s="5"/>
      <c r="BM189" s="5"/>
      <c r="BN189" s="5"/>
      <c r="BO189" s="5"/>
      <c r="BP189" s="11"/>
      <c r="BQ189" s="26"/>
      <c r="BR189" s="13"/>
      <c r="BS189" s="14"/>
      <c r="BT189" s="15"/>
      <c r="BU189" s="27"/>
      <c r="BV189" s="3"/>
      <c r="BW189" s="5"/>
      <c r="BX189" s="5"/>
      <c r="BY189" s="5"/>
      <c r="BZ189" s="5"/>
      <c r="CA189" s="5"/>
      <c r="CB189" s="17"/>
      <c r="CC189" s="2"/>
      <c r="CD189" s="2"/>
      <c r="CE189" s="2"/>
      <c r="CF189" s="2"/>
      <c r="CG189" s="5"/>
      <c r="CH189" s="5"/>
    </row>
    <row r="190" spans="1:86" x14ac:dyDescent="0.2">
      <c r="A190" s="19" t="s">
        <v>486</v>
      </c>
      <c r="B190" s="20">
        <v>41185</v>
      </c>
      <c r="C190" s="21" t="s">
        <v>32</v>
      </c>
      <c r="D190" s="22">
        <v>20118814836</v>
      </c>
      <c r="E190" s="21" t="s">
        <v>38</v>
      </c>
      <c r="F190" s="21" t="s">
        <v>39</v>
      </c>
      <c r="G190" s="23">
        <v>12.71</v>
      </c>
      <c r="H190" s="23">
        <v>2.2878000000000003</v>
      </c>
      <c r="I190" s="23"/>
      <c r="J190" s="24">
        <f t="shared" si="4"/>
        <v>14.997800000000002</v>
      </c>
      <c r="K190" s="25">
        <f t="shared" si="3"/>
        <v>10</v>
      </c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6"/>
      <c r="BE190" s="7"/>
      <c r="BF190" s="8"/>
      <c r="BG190" s="9"/>
      <c r="BH190" s="10"/>
      <c r="BI190" s="2"/>
      <c r="BJ190" s="5"/>
      <c r="BK190" s="5"/>
      <c r="BL190" s="5"/>
      <c r="BM190" s="5"/>
      <c r="BN190" s="5"/>
      <c r="BO190" s="5"/>
      <c r="BP190" s="11"/>
      <c r="BQ190" s="26"/>
      <c r="BR190" s="13"/>
      <c r="BS190" s="14"/>
      <c r="BT190" s="15"/>
      <c r="BU190" s="27"/>
      <c r="BV190" s="3"/>
      <c r="BW190" s="5"/>
      <c r="BX190" s="5"/>
      <c r="BY190" s="5"/>
      <c r="BZ190" s="5"/>
      <c r="CA190" s="5"/>
      <c r="CB190" s="17"/>
      <c r="CC190" s="2"/>
      <c r="CD190" s="2"/>
      <c r="CE190" s="2"/>
      <c r="CF190" s="2"/>
      <c r="CG190" s="5"/>
      <c r="CH190" s="5"/>
    </row>
    <row r="191" spans="1:86" x14ac:dyDescent="0.2">
      <c r="A191" s="19" t="s">
        <v>487</v>
      </c>
      <c r="B191" s="20">
        <v>41185</v>
      </c>
      <c r="C191" s="21" t="s">
        <v>41</v>
      </c>
      <c r="D191" s="22">
        <v>20118816707</v>
      </c>
      <c r="E191" s="21" t="s">
        <v>42</v>
      </c>
      <c r="F191" s="21" t="s">
        <v>205</v>
      </c>
      <c r="G191" s="23">
        <v>59.32</v>
      </c>
      <c r="H191" s="23">
        <v>10.6776</v>
      </c>
      <c r="I191" s="23"/>
      <c r="J191" s="24">
        <f t="shared" si="4"/>
        <v>69.997600000000006</v>
      </c>
      <c r="K191" s="25">
        <f t="shared" si="3"/>
        <v>10</v>
      </c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6"/>
      <c r="BE191" s="7"/>
      <c r="BF191" s="8"/>
      <c r="BG191" s="9"/>
      <c r="BH191" s="10"/>
      <c r="BI191" s="2"/>
      <c r="BJ191" s="5"/>
      <c r="BK191" s="5"/>
      <c r="BL191" s="5"/>
      <c r="BM191" s="5"/>
      <c r="BN191" s="5"/>
      <c r="BO191" s="5"/>
      <c r="BP191" s="11"/>
      <c r="BQ191" s="26"/>
      <c r="BR191" s="13"/>
      <c r="BS191" s="14"/>
      <c r="BT191" s="15"/>
      <c r="BU191" s="27"/>
      <c r="BV191" s="3"/>
      <c r="BW191" s="5"/>
      <c r="BX191" s="5"/>
      <c r="BY191" s="5"/>
      <c r="BZ191" s="5"/>
      <c r="CA191" s="5"/>
      <c r="CB191" s="17"/>
      <c r="CC191" s="2"/>
      <c r="CD191" s="2"/>
      <c r="CE191" s="2"/>
      <c r="CF191" s="2"/>
      <c r="CG191" s="5"/>
      <c r="CH191" s="5"/>
    </row>
    <row r="192" spans="1:86" x14ac:dyDescent="0.2">
      <c r="A192" s="19" t="s">
        <v>488</v>
      </c>
      <c r="B192" s="20">
        <v>41185</v>
      </c>
      <c r="C192" s="21" t="s">
        <v>1</v>
      </c>
      <c r="D192" s="22">
        <v>20505377142</v>
      </c>
      <c r="E192" s="21" t="s">
        <v>90</v>
      </c>
      <c r="F192" s="21" t="s">
        <v>109</v>
      </c>
      <c r="G192" s="23">
        <v>5.17</v>
      </c>
      <c r="H192" s="23">
        <v>0.93059999999999998</v>
      </c>
      <c r="I192" s="23"/>
      <c r="J192" s="24">
        <f t="shared" si="4"/>
        <v>6.1006</v>
      </c>
      <c r="K192" s="25">
        <f t="shared" si="3"/>
        <v>10</v>
      </c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6"/>
      <c r="BE192" s="7"/>
      <c r="BF192" s="8"/>
      <c r="BG192" s="9"/>
      <c r="BH192" s="10"/>
      <c r="BI192" s="2"/>
      <c r="BJ192" s="5"/>
      <c r="BK192" s="5"/>
      <c r="BL192" s="5"/>
      <c r="BM192" s="5"/>
      <c r="BN192" s="5"/>
      <c r="BO192" s="5"/>
      <c r="BP192" s="11"/>
      <c r="BQ192" s="26"/>
      <c r="BR192" s="13"/>
      <c r="BS192" s="14"/>
      <c r="BT192" s="15"/>
      <c r="BU192" s="27"/>
      <c r="BV192" s="3"/>
      <c r="BW192" s="5"/>
      <c r="BX192" s="5"/>
      <c r="BY192" s="5"/>
      <c r="BZ192" s="5"/>
      <c r="CA192" s="5"/>
      <c r="CB192" s="17"/>
      <c r="CC192" s="2"/>
      <c r="CD192" s="2"/>
      <c r="CE192" s="2"/>
      <c r="CF192" s="2"/>
      <c r="CG192" s="5"/>
      <c r="CH192" s="5"/>
    </row>
    <row r="193" spans="1:86" x14ac:dyDescent="0.2">
      <c r="A193" s="19" t="s">
        <v>489</v>
      </c>
      <c r="B193" s="20">
        <v>41185</v>
      </c>
      <c r="C193" s="21" t="s">
        <v>35</v>
      </c>
      <c r="D193" s="22">
        <v>20542055465</v>
      </c>
      <c r="E193" s="21" t="s">
        <v>36</v>
      </c>
      <c r="F193" s="21" t="s">
        <v>100</v>
      </c>
      <c r="G193" s="23">
        <v>5.93</v>
      </c>
      <c r="H193" s="23">
        <v>1.0673999999999999</v>
      </c>
      <c r="I193" s="23"/>
      <c r="J193" s="24">
        <f t="shared" si="4"/>
        <v>6.9973999999999998</v>
      </c>
      <c r="K193" s="25">
        <f t="shared" si="3"/>
        <v>10</v>
      </c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6"/>
      <c r="BE193" s="7"/>
      <c r="BF193" s="8"/>
      <c r="BG193" s="9"/>
      <c r="BH193" s="10"/>
      <c r="BI193" s="2"/>
      <c r="BJ193" s="5"/>
      <c r="BK193" s="5"/>
      <c r="BL193" s="5"/>
      <c r="BM193" s="5"/>
      <c r="BN193" s="5"/>
      <c r="BO193" s="5"/>
      <c r="BP193" s="11"/>
      <c r="BQ193" s="26"/>
      <c r="BR193" s="13"/>
      <c r="BS193" s="14"/>
      <c r="BT193" s="15"/>
      <c r="BU193" s="27"/>
      <c r="BV193" s="3"/>
      <c r="BW193" s="5"/>
      <c r="BX193" s="5"/>
      <c r="BY193" s="5"/>
      <c r="BZ193" s="5"/>
      <c r="CA193" s="5"/>
      <c r="CB193" s="17"/>
      <c r="CC193" s="2"/>
      <c r="CD193" s="2"/>
      <c r="CE193" s="2"/>
      <c r="CF193" s="2"/>
      <c r="CG193" s="5"/>
      <c r="CH193" s="5"/>
    </row>
    <row r="194" spans="1:86" x14ac:dyDescent="0.2">
      <c r="A194" s="19" t="s">
        <v>490</v>
      </c>
      <c r="B194" s="20">
        <v>41185</v>
      </c>
      <c r="C194" s="21" t="s">
        <v>32</v>
      </c>
      <c r="D194" s="22">
        <v>10159824549</v>
      </c>
      <c r="E194" s="21" t="s">
        <v>204</v>
      </c>
      <c r="F194" s="21" t="s">
        <v>33</v>
      </c>
      <c r="G194" s="23">
        <v>14.83</v>
      </c>
      <c r="H194" s="23">
        <v>2.6694</v>
      </c>
      <c r="I194" s="23"/>
      <c r="J194" s="24">
        <f t="shared" si="4"/>
        <v>17.499400000000001</v>
      </c>
      <c r="K194" s="25">
        <f t="shared" si="3"/>
        <v>10</v>
      </c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6"/>
      <c r="BE194" s="7"/>
      <c r="BF194" s="8"/>
      <c r="BG194" s="9"/>
      <c r="BH194" s="10"/>
      <c r="BI194" s="2"/>
      <c r="BJ194" s="5"/>
      <c r="BK194" s="5"/>
      <c r="BL194" s="5"/>
      <c r="BM194" s="5"/>
      <c r="BN194" s="5"/>
      <c r="BO194" s="5"/>
      <c r="BP194" s="11"/>
      <c r="BQ194" s="26"/>
      <c r="BR194" s="13"/>
      <c r="BS194" s="14"/>
      <c r="BT194" s="15"/>
      <c r="BU194" s="27"/>
      <c r="BV194" s="3"/>
      <c r="BW194" s="5"/>
      <c r="BX194" s="5"/>
      <c r="BY194" s="5"/>
      <c r="BZ194" s="5"/>
      <c r="CA194" s="5"/>
      <c r="CB194" s="17"/>
      <c r="CC194" s="2"/>
      <c r="CD194" s="2"/>
      <c r="CE194" s="2"/>
      <c r="CF194" s="2"/>
      <c r="CG194" s="5"/>
      <c r="CH194" s="5"/>
    </row>
    <row r="195" spans="1:86" x14ac:dyDescent="0.2">
      <c r="A195" s="19" t="s">
        <v>86</v>
      </c>
      <c r="B195" s="20">
        <v>41187</v>
      </c>
      <c r="C195" s="21" t="s">
        <v>48</v>
      </c>
      <c r="D195" s="22">
        <v>10435835614</v>
      </c>
      <c r="E195" s="21" t="s">
        <v>166</v>
      </c>
      <c r="F195" s="21" t="s">
        <v>98</v>
      </c>
      <c r="G195" s="23">
        <v>12.71</v>
      </c>
      <c r="H195" s="23">
        <v>2.2878000000000003</v>
      </c>
      <c r="I195" s="23"/>
      <c r="J195" s="24">
        <f t="shared" si="4"/>
        <v>14.997800000000002</v>
      </c>
      <c r="K195" s="25">
        <f t="shared" si="3"/>
        <v>10</v>
      </c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6"/>
      <c r="BE195" s="7"/>
      <c r="BF195" s="8"/>
      <c r="BG195" s="9"/>
      <c r="BH195" s="10"/>
      <c r="BI195" s="2"/>
      <c r="BJ195" s="5"/>
      <c r="BK195" s="5"/>
      <c r="BL195" s="5"/>
      <c r="BM195" s="5"/>
      <c r="BN195" s="5"/>
      <c r="BO195" s="5"/>
      <c r="BP195" s="11"/>
      <c r="BQ195" s="26"/>
      <c r="BR195" s="13"/>
      <c r="BS195" s="14"/>
      <c r="BT195" s="15"/>
      <c r="BU195" s="27"/>
      <c r="BV195" s="3"/>
      <c r="BW195" s="5"/>
      <c r="BX195" s="5"/>
      <c r="BY195" s="5"/>
      <c r="BZ195" s="5"/>
      <c r="CA195" s="5"/>
      <c r="CB195" s="17"/>
      <c r="CC195" s="2"/>
      <c r="CD195" s="2"/>
      <c r="CE195" s="2"/>
      <c r="CF195" s="2"/>
      <c r="CG195" s="5"/>
      <c r="CH195" s="5"/>
    </row>
    <row r="196" spans="1:86" x14ac:dyDescent="0.2">
      <c r="A196" s="19" t="s">
        <v>476</v>
      </c>
      <c r="B196" s="20">
        <v>41187</v>
      </c>
      <c r="C196" s="21" t="s">
        <v>30</v>
      </c>
      <c r="D196" s="22">
        <v>20119071641</v>
      </c>
      <c r="E196" s="21" t="s">
        <v>157</v>
      </c>
      <c r="F196" s="21" t="s">
        <v>119</v>
      </c>
      <c r="G196" s="23">
        <v>166.1</v>
      </c>
      <c r="H196" s="23">
        <v>29.897999999999996</v>
      </c>
      <c r="I196" s="23"/>
      <c r="J196" s="24">
        <f t="shared" si="4"/>
        <v>195.99799999999999</v>
      </c>
      <c r="K196" s="25">
        <f t="shared" ref="K196:K259" si="5">MONTH($B196)</f>
        <v>10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6"/>
      <c r="BE196" s="7"/>
      <c r="BF196" s="8"/>
      <c r="BG196" s="9"/>
      <c r="BH196" s="10"/>
      <c r="BI196" s="2"/>
      <c r="BJ196" s="5"/>
      <c r="BK196" s="5"/>
      <c r="BL196" s="5"/>
      <c r="BM196" s="5"/>
      <c r="BN196" s="5"/>
      <c r="BO196" s="5"/>
      <c r="BP196" s="11"/>
      <c r="BQ196" s="26"/>
      <c r="BR196" s="13"/>
      <c r="BS196" s="14"/>
      <c r="BT196" s="15"/>
      <c r="BU196" s="27"/>
      <c r="BV196" s="3"/>
      <c r="BW196" s="5"/>
      <c r="BX196" s="5"/>
      <c r="BY196" s="5"/>
      <c r="BZ196" s="5"/>
      <c r="CA196" s="5"/>
      <c r="CB196" s="17"/>
      <c r="CC196" s="2"/>
      <c r="CD196" s="2"/>
      <c r="CE196" s="2"/>
      <c r="CF196" s="2"/>
      <c r="CG196" s="5"/>
      <c r="CH196" s="5"/>
    </row>
    <row r="197" spans="1:86" x14ac:dyDescent="0.2">
      <c r="A197" s="19" t="s">
        <v>477</v>
      </c>
      <c r="B197" s="20">
        <v>41191</v>
      </c>
      <c r="C197" s="21" t="s">
        <v>32</v>
      </c>
      <c r="D197" s="22">
        <v>10159824549</v>
      </c>
      <c r="E197" s="21" t="s">
        <v>204</v>
      </c>
      <c r="F197" s="21" t="s">
        <v>33</v>
      </c>
      <c r="G197" s="23">
        <v>10.17</v>
      </c>
      <c r="H197" s="23">
        <v>1.8306</v>
      </c>
      <c r="I197" s="23"/>
      <c r="J197" s="24">
        <f t="shared" si="4"/>
        <v>12.0006</v>
      </c>
      <c r="K197" s="25">
        <f t="shared" si="5"/>
        <v>10</v>
      </c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6"/>
      <c r="BE197" s="7"/>
      <c r="BF197" s="8"/>
      <c r="BG197" s="9"/>
      <c r="BH197" s="10"/>
      <c r="BI197" s="2"/>
      <c r="BJ197" s="5"/>
      <c r="BK197" s="5"/>
      <c r="BL197" s="5"/>
      <c r="BM197" s="5"/>
      <c r="BN197" s="5"/>
      <c r="BO197" s="5"/>
      <c r="BP197" s="11"/>
      <c r="BQ197" s="26"/>
      <c r="BR197" s="13"/>
      <c r="BS197" s="14"/>
      <c r="BT197" s="15"/>
      <c r="BU197" s="27"/>
      <c r="BV197" s="3"/>
      <c r="BW197" s="5"/>
      <c r="BX197" s="5"/>
      <c r="BY197" s="5"/>
      <c r="BZ197" s="5"/>
      <c r="CA197" s="5"/>
      <c r="CB197" s="17"/>
      <c r="CC197" s="2"/>
      <c r="CD197" s="2"/>
      <c r="CE197" s="2"/>
      <c r="CF197" s="2"/>
      <c r="CG197" s="5"/>
      <c r="CH197" s="5"/>
    </row>
    <row r="198" spans="1:86" x14ac:dyDescent="0.2">
      <c r="A198" s="19" t="s">
        <v>478</v>
      </c>
      <c r="B198" s="20">
        <v>41193</v>
      </c>
      <c r="C198" s="21" t="s">
        <v>32</v>
      </c>
      <c r="D198" s="22">
        <v>20118816880</v>
      </c>
      <c r="E198" s="21" t="s">
        <v>59</v>
      </c>
      <c r="F198" s="21" t="s">
        <v>60</v>
      </c>
      <c r="G198" s="23">
        <v>31.36</v>
      </c>
      <c r="H198" s="23">
        <v>5.6448</v>
      </c>
      <c r="I198" s="23"/>
      <c r="J198" s="24">
        <f t="shared" si="4"/>
        <v>37.004800000000003</v>
      </c>
      <c r="K198" s="25">
        <f t="shared" si="5"/>
        <v>10</v>
      </c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6"/>
      <c r="BE198" s="7"/>
      <c r="BF198" s="8"/>
      <c r="BG198" s="9"/>
      <c r="BH198" s="10"/>
      <c r="BI198" s="2"/>
      <c r="BJ198" s="5"/>
      <c r="BK198" s="5"/>
      <c r="BL198" s="5"/>
      <c r="BM198" s="5"/>
      <c r="BN198" s="5"/>
      <c r="BO198" s="5"/>
      <c r="BP198" s="11"/>
      <c r="BQ198" s="26"/>
      <c r="BR198" s="13"/>
      <c r="BS198" s="14"/>
      <c r="BT198" s="15"/>
      <c r="BU198" s="27"/>
      <c r="BV198" s="3"/>
      <c r="BW198" s="5"/>
      <c r="BX198" s="5"/>
      <c r="BY198" s="5"/>
      <c r="BZ198" s="5"/>
      <c r="CA198" s="5"/>
      <c r="CB198" s="17"/>
      <c r="CC198" s="2"/>
      <c r="CD198" s="2"/>
      <c r="CE198" s="2"/>
      <c r="CF198" s="2"/>
      <c r="CG198" s="5"/>
      <c r="CH198" s="5"/>
    </row>
    <row r="199" spans="1:86" x14ac:dyDescent="0.2">
      <c r="A199" s="19" t="s">
        <v>479</v>
      </c>
      <c r="B199" s="20">
        <v>41193</v>
      </c>
      <c r="C199" s="21" t="s">
        <v>32</v>
      </c>
      <c r="D199" s="22">
        <v>20510112955</v>
      </c>
      <c r="E199" s="21" t="s">
        <v>149</v>
      </c>
      <c r="F199" s="21" t="s">
        <v>33</v>
      </c>
      <c r="G199" s="23">
        <v>16.95</v>
      </c>
      <c r="H199" s="23">
        <v>3.0509999999999997</v>
      </c>
      <c r="I199" s="23"/>
      <c r="J199" s="24">
        <f t="shared" si="4"/>
        <v>20.000999999999998</v>
      </c>
      <c r="K199" s="25">
        <f t="shared" si="5"/>
        <v>10</v>
      </c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6"/>
      <c r="BE199" s="7"/>
      <c r="BF199" s="8"/>
      <c r="BG199" s="9"/>
      <c r="BH199" s="10"/>
      <c r="BI199" s="2"/>
      <c r="BJ199" s="5"/>
      <c r="BK199" s="5"/>
      <c r="BL199" s="5"/>
      <c r="BM199" s="5"/>
      <c r="BN199" s="5"/>
      <c r="BO199" s="5"/>
      <c r="BP199" s="11"/>
      <c r="BQ199" s="26"/>
      <c r="BR199" s="13"/>
      <c r="BS199" s="14"/>
      <c r="BT199" s="15"/>
      <c r="BU199" s="27"/>
      <c r="BV199" s="3"/>
      <c r="BW199" s="5"/>
      <c r="BX199" s="5"/>
      <c r="BY199" s="5"/>
      <c r="BZ199" s="5"/>
      <c r="CA199" s="5"/>
      <c r="CB199" s="17"/>
      <c r="CC199" s="2"/>
      <c r="CD199" s="2"/>
      <c r="CE199" s="2"/>
      <c r="CF199" s="2"/>
      <c r="CG199" s="5"/>
      <c r="CH199" s="5"/>
    </row>
    <row r="200" spans="1:86" x14ac:dyDescent="0.2">
      <c r="A200" s="19" t="s">
        <v>480</v>
      </c>
      <c r="B200" s="20">
        <v>41194</v>
      </c>
      <c r="C200" s="21" t="s">
        <v>32</v>
      </c>
      <c r="D200" s="22">
        <v>20118814836</v>
      </c>
      <c r="E200" s="21" t="s">
        <v>38</v>
      </c>
      <c r="F200" s="21" t="s">
        <v>39</v>
      </c>
      <c r="G200" s="23">
        <v>12.71</v>
      </c>
      <c r="H200" s="23">
        <v>2.2878000000000003</v>
      </c>
      <c r="I200" s="23"/>
      <c r="J200" s="24">
        <f t="shared" si="4"/>
        <v>14.997800000000002</v>
      </c>
      <c r="K200" s="25">
        <f t="shared" si="5"/>
        <v>10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6"/>
      <c r="BE200" s="7"/>
      <c r="BF200" s="8"/>
      <c r="BG200" s="9"/>
      <c r="BH200" s="10"/>
      <c r="BI200" s="2"/>
      <c r="BJ200" s="5"/>
      <c r="BK200" s="5"/>
      <c r="BL200" s="5"/>
      <c r="BM200" s="5"/>
      <c r="BN200" s="5"/>
      <c r="BO200" s="5"/>
      <c r="BP200" s="11"/>
      <c r="BQ200" s="26"/>
      <c r="BR200" s="13"/>
      <c r="BS200" s="14"/>
      <c r="BT200" s="15"/>
      <c r="BU200" s="27"/>
      <c r="BV200" s="3"/>
      <c r="BW200" s="5"/>
      <c r="BX200" s="5"/>
      <c r="BY200" s="5"/>
      <c r="BZ200" s="5"/>
      <c r="CA200" s="5"/>
      <c r="CB200" s="17"/>
      <c r="CC200" s="2"/>
      <c r="CD200" s="2"/>
      <c r="CE200" s="2"/>
      <c r="CF200" s="2"/>
      <c r="CG200" s="5"/>
      <c r="CH200" s="5"/>
    </row>
    <row r="201" spans="1:86" x14ac:dyDescent="0.2">
      <c r="A201" s="19" t="s">
        <v>481</v>
      </c>
      <c r="B201" s="20">
        <v>41194</v>
      </c>
      <c r="C201" s="21" t="s">
        <v>41</v>
      </c>
      <c r="D201" s="22">
        <v>20118816707</v>
      </c>
      <c r="E201" s="21" t="s">
        <v>42</v>
      </c>
      <c r="F201" s="21" t="s">
        <v>205</v>
      </c>
      <c r="G201" s="23">
        <v>59.32</v>
      </c>
      <c r="H201" s="23">
        <v>10.6776</v>
      </c>
      <c r="I201" s="23"/>
      <c r="J201" s="24">
        <f t="shared" si="4"/>
        <v>69.997600000000006</v>
      </c>
      <c r="K201" s="25">
        <f t="shared" si="5"/>
        <v>10</v>
      </c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6"/>
      <c r="BE201" s="7"/>
      <c r="BF201" s="8"/>
      <c r="BG201" s="9"/>
      <c r="BH201" s="10"/>
      <c r="BI201" s="2"/>
      <c r="BJ201" s="5"/>
      <c r="BK201" s="5"/>
      <c r="BL201" s="5"/>
      <c r="BM201" s="5"/>
      <c r="BN201" s="5"/>
      <c r="BO201" s="5"/>
      <c r="BP201" s="11"/>
      <c r="BQ201" s="26"/>
      <c r="BR201" s="13"/>
      <c r="BS201" s="14"/>
      <c r="BT201" s="15"/>
      <c r="BU201" s="27"/>
      <c r="BV201" s="3"/>
      <c r="BW201" s="5"/>
      <c r="BX201" s="5"/>
      <c r="BY201" s="5"/>
      <c r="BZ201" s="5"/>
      <c r="CA201" s="5"/>
      <c r="CB201" s="17"/>
      <c r="CC201" s="2"/>
      <c r="CD201" s="2"/>
      <c r="CE201" s="2"/>
      <c r="CF201" s="2"/>
      <c r="CG201" s="5"/>
      <c r="CH201" s="5"/>
    </row>
    <row r="202" spans="1:86" x14ac:dyDescent="0.2">
      <c r="A202" s="19" t="s">
        <v>482</v>
      </c>
      <c r="B202" s="20">
        <v>41194</v>
      </c>
      <c r="C202" s="21" t="s">
        <v>32</v>
      </c>
      <c r="D202" s="22">
        <v>20118816880</v>
      </c>
      <c r="E202" s="21" t="s">
        <v>59</v>
      </c>
      <c r="F202" s="21" t="s">
        <v>33</v>
      </c>
      <c r="G202" s="23">
        <v>25.42</v>
      </c>
      <c r="H202" s="23">
        <v>4.5756000000000006</v>
      </c>
      <c r="I202" s="23"/>
      <c r="J202" s="24">
        <f t="shared" si="4"/>
        <v>29.995600000000003</v>
      </c>
      <c r="K202" s="25">
        <f t="shared" si="5"/>
        <v>10</v>
      </c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6"/>
      <c r="BE202" s="7"/>
      <c r="BF202" s="8"/>
      <c r="BG202" s="9"/>
      <c r="BH202" s="10"/>
      <c r="BI202" s="2"/>
      <c r="BJ202" s="5"/>
      <c r="BK202" s="5"/>
      <c r="BL202" s="5"/>
      <c r="BM202" s="5"/>
      <c r="BN202" s="5"/>
      <c r="BO202" s="5"/>
      <c r="BP202" s="11"/>
      <c r="BQ202" s="26"/>
      <c r="BR202" s="13"/>
      <c r="BS202" s="14"/>
      <c r="BT202" s="15"/>
      <c r="BU202" s="27"/>
      <c r="BV202" s="3"/>
      <c r="BW202" s="5"/>
      <c r="BX202" s="5"/>
      <c r="BY202" s="5"/>
      <c r="BZ202" s="5"/>
      <c r="CA202" s="5"/>
      <c r="CB202" s="17"/>
      <c r="CC202" s="2"/>
      <c r="CD202" s="2"/>
      <c r="CE202" s="2"/>
      <c r="CF202" s="2"/>
      <c r="CG202" s="5"/>
      <c r="CH202" s="5"/>
    </row>
    <row r="203" spans="1:86" x14ac:dyDescent="0.2">
      <c r="A203" s="19" t="s">
        <v>483</v>
      </c>
      <c r="B203" s="20">
        <v>41194</v>
      </c>
      <c r="C203" s="21" t="s">
        <v>1</v>
      </c>
      <c r="D203" s="22">
        <v>20505377142</v>
      </c>
      <c r="E203" s="21" t="s">
        <v>90</v>
      </c>
      <c r="F203" s="21" t="s">
        <v>109</v>
      </c>
      <c r="G203" s="23">
        <v>5.17</v>
      </c>
      <c r="H203" s="23">
        <v>0.93059999999999998</v>
      </c>
      <c r="I203" s="23"/>
      <c r="J203" s="24">
        <f t="shared" si="4"/>
        <v>6.1006</v>
      </c>
      <c r="K203" s="25">
        <f t="shared" si="5"/>
        <v>10</v>
      </c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6"/>
      <c r="BE203" s="7"/>
      <c r="BF203" s="8"/>
      <c r="BG203" s="9"/>
      <c r="BH203" s="10"/>
      <c r="BI203" s="2"/>
      <c r="BJ203" s="5"/>
      <c r="BK203" s="5"/>
      <c r="BL203" s="5"/>
      <c r="BM203" s="5"/>
      <c r="BN203" s="5"/>
      <c r="BO203" s="5"/>
      <c r="BP203" s="11"/>
      <c r="BQ203" s="26"/>
      <c r="BR203" s="13"/>
      <c r="BS203" s="14"/>
      <c r="BT203" s="15"/>
      <c r="BU203" s="27"/>
      <c r="BV203" s="3"/>
      <c r="BW203" s="5"/>
      <c r="BX203" s="5"/>
      <c r="BY203" s="5"/>
      <c r="BZ203" s="5"/>
      <c r="CA203" s="5"/>
      <c r="CB203" s="17"/>
      <c r="CC203" s="2"/>
      <c r="CD203" s="2"/>
      <c r="CE203" s="2"/>
      <c r="CF203" s="2"/>
      <c r="CG203" s="5"/>
      <c r="CH203" s="5"/>
    </row>
    <row r="204" spans="1:86" x14ac:dyDescent="0.2">
      <c r="A204" s="19" t="s">
        <v>484</v>
      </c>
      <c r="B204" s="20">
        <v>41195</v>
      </c>
      <c r="C204" s="21" t="s">
        <v>30</v>
      </c>
      <c r="D204" s="22">
        <v>20119071721</v>
      </c>
      <c r="E204" s="21" t="s">
        <v>139</v>
      </c>
      <c r="F204" s="21" t="s">
        <v>120</v>
      </c>
      <c r="G204" s="23">
        <v>172.93</v>
      </c>
      <c r="H204" s="23">
        <v>31.127400000000002</v>
      </c>
      <c r="I204" s="23"/>
      <c r="J204" s="24">
        <f t="shared" si="4"/>
        <v>204.0574</v>
      </c>
      <c r="K204" s="25">
        <f t="shared" si="5"/>
        <v>10</v>
      </c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6"/>
      <c r="BE204" s="7"/>
      <c r="BF204" s="8"/>
      <c r="BG204" s="9"/>
      <c r="BH204" s="10"/>
      <c r="BI204" s="2"/>
      <c r="BJ204" s="5"/>
      <c r="BK204" s="5"/>
      <c r="BL204" s="5"/>
      <c r="BM204" s="5"/>
      <c r="BN204" s="5"/>
      <c r="BO204" s="5"/>
      <c r="BP204" s="11"/>
      <c r="BQ204" s="26"/>
      <c r="BR204" s="13"/>
      <c r="BS204" s="14"/>
      <c r="BT204" s="15"/>
      <c r="BU204" s="27"/>
      <c r="BV204" s="3"/>
      <c r="BW204" s="5"/>
      <c r="BX204" s="5"/>
      <c r="BY204" s="5"/>
      <c r="BZ204" s="5"/>
      <c r="CA204" s="5"/>
      <c r="CB204" s="17"/>
      <c r="CC204" s="2"/>
      <c r="CD204" s="2"/>
      <c r="CE204" s="2"/>
      <c r="CF204" s="2"/>
      <c r="CG204" s="5"/>
      <c r="CH204" s="5"/>
    </row>
    <row r="205" spans="1:86" x14ac:dyDescent="0.2">
      <c r="A205" s="19" t="s">
        <v>485</v>
      </c>
      <c r="B205" s="20">
        <v>41195</v>
      </c>
      <c r="C205" s="21" t="s">
        <v>48</v>
      </c>
      <c r="D205" s="22">
        <v>10435835614</v>
      </c>
      <c r="E205" s="21" t="s">
        <v>166</v>
      </c>
      <c r="F205" s="21" t="s">
        <v>98</v>
      </c>
      <c r="G205" s="23">
        <v>12.71</v>
      </c>
      <c r="H205" s="23">
        <v>2.2878000000000003</v>
      </c>
      <c r="I205" s="23"/>
      <c r="J205" s="24">
        <f t="shared" si="4"/>
        <v>14.997800000000002</v>
      </c>
      <c r="K205" s="25">
        <f t="shared" si="5"/>
        <v>10</v>
      </c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6"/>
      <c r="BE205" s="7"/>
      <c r="BF205" s="8"/>
      <c r="BG205" s="9"/>
      <c r="BH205" s="10"/>
      <c r="BI205" s="2"/>
      <c r="BJ205" s="5"/>
      <c r="BK205" s="5"/>
      <c r="BL205" s="5"/>
      <c r="BM205" s="5"/>
      <c r="BN205" s="5"/>
      <c r="BO205" s="5"/>
      <c r="BP205" s="11"/>
      <c r="BQ205" s="26"/>
      <c r="BR205" s="13"/>
      <c r="BS205" s="14"/>
      <c r="BT205" s="15"/>
      <c r="BU205" s="27"/>
      <c r="BV205" s="3"/>
      <c r="BW205" s="5"/>
      <c r="BX205" s="5"/>
      <c r="BY205" s="5"/>
      <c r="BZ205" s="5"/>
      <c r="CA205" s="5"/>
      <c r="CB205" s="17"/>
      <c r="CC205" s="2"/>
      <c r="CD205" s="2"/>
      <c r="CE205" s="2"/>
      <c r="CF205" s="2"/>
      <c r="CG205" s="5"/>
      <c r="CH205" s="5"/>
    </row>
    <row r="206" spans="1:86" x14ac:dyDescent="0.2">
      <c r="A206" s="19" t="s">
        <v>486</v>
      </c>
      <c r="B206" s="20">
        <v>41197</v>
      </c>
      <c r="C206" s="21" t="s">
        <v>66</v>
      </c>
      <c r="D206" s="22">
        <v>20520849034</v>
      </c>
      <c r="E206" s="21" t="s">
        <v>62</v>
      </c>
      <c r="F206" s="21" t="s">
        <v>206</v>
      </c>
      <c r="G206" s="23"/>
      <c r="H206" s="23"/>
      <c r="I206" s="23">
        <v>45</v>
      </c>
      <c r="J206" s="24">
        <f t="shared" si="4"/>
        <v>45</v>
      </c>
      <c r="K206" s="25">
        <f t="shared" si="5"/>
        <v>10</v>
      </c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6"/>
      <c r="BE206" s="7"/>
      <c r="BF206" s="8"/>
      <c r="BG206" s="9"/>
      <c r="BH206" s="10"/>
      <c r="BI206" s="2"/>
      <c r="BJ206" s="5"/>
      <c r="BK206" s="5"/>
      <c r="BL206" s="5"/>
      <c r="BM206" s="5"/>
      <c r="BN206" s="5"/>
      <c r="BO206" s="5"/>
      <c r="BP206" s="11"/>
      <c r="BQ206" s="26"/>
      <c r="BR206" s="13"/>
      <c r="BS206" s="14"/>
      <c r="BT206" s="15"/>
      <c r="BU206" s="27"/>
      <c r="BV206" s="3"/>
      <c r="BW206" s="5"/>
      <c r="BX206" s="5"/>
      <c r="BY206" s="5"/>
      <c r="BZ206" s="5"/>
      <c r="CA206" s="5"/>
      <c r="CB206" s="17"/>
      <c r="CC206" s="2"/>
      <c r="CD206" s="2"/>
      <c r="CE206" s="2"/>
      <c r="CF206" s="2"/>
      <c r="CG206" s="5"/>
      <c r="CH206" s="5"/>
    </row>
    <row r="207" spans="1:86" x14ac:dyDescent="0.2">
      <c r="A207" s="19" t="s">
        <v>487</v>
      </c>
      <c r="B207" s="20">
        <v>41111</v>
      </c>
      <c r="C207" s="21" t="s">
        <v>32</v>
      </c>
      <c r="D207" s="22">
        <v>20302218774</v>
      </c>
      <c r="E207" s="21" t="s">
        <v>256</v>
      </c>
      <c r="F207" s="21" t="s">
        <v>33</v>
      </c>
      <c r="G207" s="23">
        <v>27.13</v>
      </c>
      <c r="H207" s="23">
        <v>4.8899999999999997</v>
      </c>
      <c r="I207" s="23">
        <v>2.98</v>
      </c>
      <c r="J207" s="24">
        <v>35</v>
      </c>
      <c r="K207" s="25">
        <f t="shared" si="5"/>
        <v>7</v>
      </c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6"/>
      <c r="BE207" s="7"/>
      <c r="BF207" s="8"/>
      <c r="BG207" s="9"/>
      <c r="BH207" s="10"/>
      <c r="BI207" s="2"/>
      <c r="BJ207" s="5"/>
      <c r="BK207" s="5"/>
      <c r="BL207" s="5"/>
      <c r="BM207" s="5"/>
      <c r="BN207" s="5"/>
      <c r="BO207" s="5"/>
      <c r="BP207" s="11"/>
      <c r="BQ207" s="26"/>
      <c r="BR207" s="13"/>
      <c r="BS207" s="14"/>
      <c r="BT207" s="15"/>
      <c r="BU207" s="27"/>
      <c r="BV207" s="3"/>
      <c r="BW207" s="5"/>
      <c r="BX207" s="5"/>
      <c r="BY207" s="5"/>
      <c r="BZ207" s="5"/>
      <c r="CA207" s="5"/>
      <c r="CB207" s="17"/>
      <c r="CC207" s="2"/>
      <c r="CD207" s="2"/>
      <c r="CE207" s="2"/>
      <c r="CF207" s="2"/>
      <c r="CG207" s="5"/>
      <c r="CH207" s="5"/>
    </row>
    <row r="208" spans="1:86" x14ac:dyDescent="0.2">
      <c r="A208" s="19" t="s">
        <v>488</v>
      </c>
      <c r="B208" s="20">
        <v>41112</v>
      </c>
      <c r="C208" s="21" t="s">
        <v>32</v>
      </c>
      <c r="D208" s="22">
        <v>20298674611</v>
      </c>
      <c r="E208" s="21" t="s">
        <v>257</v>
      </c>
      <c r="F208" s="21" t="s">
        <v>33</v>
      </c>
      <c r="G208" s="23">
        <v>37.5</v>
      </c>
      <c r="H208" s="23">
        <v>6.75</v>
      </c>
      <c r="I208" s="23">
        <v>3.75</v>
      </c>
      <c r="J208" s="24">
        <v>48</v>
      </c>
      <c r="K208" s="25">
        <f t="shared" si="5"/>
        <v>7</v>
      </c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6"/>
      <c r="BE208" s="7"/>
      <c r="BF208" s="8"/>
      <c r="BG208" s="9"/>
      <c r="BH208" s="10"/>
      <c r="BI208" s="2"/>
      <c r="BJ208" s="5"/>
      <c r="BK208" s="5"/>
      <c r="BL208" s="5"/>
      <c r="BM208" s="5"/>
      <c r="BN208" s="5"/>
      <c r="BO208" s="5"/>
      <c r="BP208" s="11"/>
      <c r="BQ208" s="26"/>
      <c r="BR208" s="13"/>
      <c r="BS208" s="14"/>
      <c r="BT208" s="15"/>
      <c r="BU208" s="27"/>
      <c r="BV208" s="3"/>
      <c r="BW208" s="5"/>
      <c r="BX208" s="5"/>
      <c r="BY208" s="5"/>
      <c r="BZ208" s="5"/>
      <c r="CA208" s="5"/>
      <c r="CB208" s="17"/>
      <c r="CC208" s="2"/>
      <c r="CD208" s="2"/>
      <c r="CE208" s="2"/>
      <c r="CF208" s="2"/>
      <c r="CG208" s="5"/>
      <c r="CH208" s="5"/>
    </row>
    <row r="209" spans="1:86" x14ac:dyDescent="0.2">
      <c r="A209" s="19" t="s">
        <v>489</v>
      </c>
      <c r="B209" s="20">
        <v>41112</v>
      </c>
      <c r="C209" s="21" t="s">
        <v>32</v>
      </c>
      <c r="D209" s="22">
        <v>20510893329</v>
      </c>
      <c r="E209" s="21" t="s">
        <v>359</v>
      </c>
      <c r="F209" s="21" t="s">
        <v>39</v>
      </c>
      <c r="G209" s="23">
        <v>17.8</v>
      </c>
      <c r="H209" s="23">
        <v>3.2</v>
      </c>
      <c r="I209" s="23"/>
      <c r="J209" s="24">
        <v>21</v>
      </c>
      <c r="K209" s="25">
        <f t="shared" si="5"/>
        <v>7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6"/>
      <c r="BE209" s="7"/>
      <c r="BF209" s="8"/>
      <c r="BG209" s="9"/>
      <c r="BH209" s="10"/>
      <c r="BI209" s="2"/>
      <c r="BJ209" s="5"/>
      <c r="BK209" s="5"/>
      <c r="BL209" s="5"/>
      <c r="BM209" s="5"/>
      <c r="BN209" s="5"/>
      <c r="BO209" s="5"/>
      <c r="BP209" s="11"/>
      <c r="BQ209" s="26"/>
      <c r="BR209" s="13"/>
      <c r="BS209" s="14"/>
      <c r="BT209" s="15"/>
      <c r="BU209" s="27"/>
      <c r="BV209" s="3"/>
      <c r="BW209" s="5"/>
      <c r="BX209" s="5"/>
      <c r="BY209" s="5"/>
      <c r="BZ209" s="5"/>
      <c r="CA209" s="5"/>
      <c r="CB209" s="17"/>
      <c r="CC209" s="2"/>
      <c r="CD209" s="2"/>
      <c r="CE209" s="2"/>
      <c r="CF209" s="2"/>
      <c r="CG209" s="5"/>
      <c r="CH209" s="5"/>
    </row>
    <row r="210" spans="1:86" x14ac:dyDescent="0.2">
      <c r="A210" s="19" t="s">
        <v>490</v>
      </c>
      <c r="B210" s="20">
        <v>41112</v>
      </c>
      <c r="C210" s="21" t="s">
        <v>32</v>
      </c>
      <c r="D210" s="22">
        <v>20100923611</v>
      </c>
      <c r="E210" s="21" t="s">
        <v>259</v>
      </c>
      <c r="F210" s="21" t="s">
        <v>33</v>
      </c>
      <c r="G210" s="23">
        <v>30.95</v>
      </c>
      <c r="H210" s="23">
        <v>5.57</v>
      </c>
      <c r="I210" s="23">
        <v>2.48</v>
      </c>
      <c r="J210" s="24">
        <v>39</v>
      </c>
      <c r="K210" s="25">
        <f t="shared" si="5"/>
        <v>7</v>
      </c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6"/>
      <c r="BE210" s="7"/>
      <c r="BF210" s="8"/>
      <c r="BG210" s="9"/>
      <c r="BH210" s="10"/>
      <c r="BI210" s="2"/>
      <c r="BJ210" s="5"/>
      <c r="BK210" s="5"/>
      <c r="BL210" s="5"/>
      <c r="BM210" s="5"/>
      <c r="BN210" s="5"/>
      <c r="BO210" s="5"/>
      <c r="BP210" s="11"/>
      <c r="BQ210" s="26"/>
      <c r="BR210" s="13"/>
      <c r="BS210" s="14"/>
      <c r="BT210" s="15"/>
      <c r="BU210" s="27"/>
      <c r="BV210" s="3"/>
      <c r="BW210" s="5"/>
      <c r="BX210" s="5"/>
      <c r="BY210" s="5"/>
      <c r="BZ210" s="5"/>
      <c r="CA210" s="5"/>
      <c r="CB210" s="17"/>
      <c r="CC210" s="2"/>
      <c r="CD210" s="2"/>
      <c r="CE210" s="2"/>
      <c r="CF210" s="2"/>
      <c r="CG210" s="5"/>
      <c r="CH210" s="5"/>
    </row>
    <row r="211" spans="1:86" x14ac:dyDescent="0.2">
      <c r="A211" s="19" t="s">
        <v>86</v>
      </c>
      <c r="B211" s="20">
        <v>41113</v>
      </c>
      <c r="C211" s="21" t="s">
        <v>32</v>
      </c>
      <c r="D211" s="22">
        <v>20302218774</v>
      </c>
      <c r="E211" s="21" t="s">
        <v>256</v>
      </c>
      <c r="F211" s="21" t="s">
        <v>33</v>
      </c>
      <c r="G211" s="23">
        <v>31.01</v>
      </c>
      <c r="H211" s="23">
        <v>5.59</v>
      </c>
      <c r="I211" s="23">
        <v>3.4</v>
      </c>
      <c r="J211" s="24">
        <v>40</v>
      </c>
      <c r="K211" s="25">
        <f t="shared" si="5"/>
        <v>7</v>
      </c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6"/>
      <c r="BE211" s="7"/>
      <c r="BF211" s="8"/>
      <c r="BG211" s="9"/>
      <c r="BH211" s="10"/>
      <c r="BI211" s="2"/>
      <c r="BJ211" s="5"/>
      <c r="BK211" s="5"/>
      <c r="BL211" s="5"/>
      <c r="BM211" s="5"/>
      <c r="BN211" s="5"/>
      <c r="BO211" s="5"/>
      <c r="BP211" s="11"/>
      <c r="BQ211" s="26"/>
      <c r="BR211" s="13"/>
      <c r="BS211" s="14"/>
      <c r="BT211" s="15"/>
      <c r="BU211" s="27"/>
      <c r="BV211" s="3"/>
      <c r="BW211" s="5"/>
      <c r="BX211" s="5"/>
      <c r="BY211" s="5"/>
      <c r="BZ211" s="5"/>
      <c r="CA211" s="5"/>
      <c r="CB211" s="17"/>
      <c r="CC211" s="2"/>
      <c r="CD211" s="2"/>
      <c r="CE211" s="2"/>
      <c r="CF211" s="2"/>
      <c r="CG211" s="5"/>
      <c r="CH211" s="5"/>
    </row>
    <row r="212" spans="1:86" x14ac:dyDescent="0.2">
      <c r="A212" s="19" t="s">
        <v>476</v>
      </c>
      <c r="B212" s="20">
        <v>41114</v>
      </c>
      <c r="C212" s="21" t="s">
        <v>32</v>
      </c>
      <c r="D212" s="22">
        <v>20505897812</v>
      </c>
      <c r="E212" s="21" t="s">
        <v>360</v>
      </c>
      <c r="F212" s="21" t="s">
        <v>60</v>
      </c>
      <c r="G212" s="23">
        <v>46.37</v>
      </c>
      <c r="H212" s="23">
        <v>8.35</v>
      </c>
      <c r="I212" s="23">
        <v>1.3</v>
      </c>
      <c r="J212" s="24">
        <v>56.02</v>
      </c>
      <c r="K212" s="25">
        <f t="shared" si="5"/>
        <v>7</v>
      </c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6"/>
      <c r="BE212" s="7"/>
      <c r="BF212" s="8"/>
      <c r="BG212" s="9"/>
      <c r="BH212" s="10"/>
      <c r="BI212" s="2"/>
      <c r="BJ212" s="5"/>
      <c r="BK212" s="5"/>
      <c r="BL212" s="5"/>
      <c r="BM212" s="5"/>
      <c r="BN212" s="5"/>
      <c r="BO212" s="5"/>
      <c r="BP212" s="11"/>
      <c r="BQ212" s="26"/>
      <c r="BR212" s="13"/>
      <c r="BS212" s="14"/>
      <c r="BT212" s="15"/>
      <c r="BU212" s="27"/>
      <c r="BV212" s="3"/>
      <c r="BW212" s="5"/>
      <c r="BX212" s="5"/>
      <c r="BY212" s="5"/>
      <c r="BZ212" s="5"/>
      <c r="CA212" s="5"/>
      <c r="CB212" s="17"/>
      <c r="CC212" s="2"/>
      <c r="CD212" s="2"/>
      <c r="CE212" s="2"/>
      <c r="CF212" s="2"/>
      <c r="CG212" s="5"/>
      <c r="CH212" s="5"/>
    </row>
    <row r="213" spans="1:86" x14ac:dyDescent="0.2">
      <c r="A213" s="19" t="s">
        <v>477</v>
      </c>
      <c r="B213" s="20">
        <v>41115</v>
      </c>
      <c r="C213" s="21" t="s">
        <v>32</v>
      </c>
      <c r="D213" s="22">
        <v>20381235051</v>
      </c>
      <c r="E213" s="21" t="s">
        <v>260</v>
      </c>
      <c r="F213" s="21" t="s">
        <v>33</v>
      </c>
      <c r="G213" s="23">
        <v>27.12</v>
      </c>
      <c r="H213" s="23">
        <v>4.88</v>
      </c>
      <c r="I213" s="23"/>
      <c r="J213" s="24">
        <v>32</v>
      </c>
      <c r="K213" s="25">
        <f t="shared" si="5"/>
        <v>7</v>
      </c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6"/>
      <c r="BE213" s="7"/>
      <c r="BF213" s="8"/>
      <c r="BG213" s="9"/>
      <c r="BH213" s="10"/>
      <c r="BI213" s="2"/>
      <c r="BJ213" s="5"/>
      <c r="BK213" s="5"/>
      <c r="BL213" s="5"/>
      <c r="BM213" s="5"/>
      <c r="BN213" s="5"/>
      <c r="BO213" s="5"/>
      <c r="BP213" s="11"/>
      <c r="BQ213" s="26"/>
      <c r="BR213" s="13"/>
      <c r="BS213" s="14"/>
      <c r="BT213" s="15"/>
      <c r="BU213" s="27"/>
      <c r="BV213" s="3"/>
      <c r="BW213" s="5"/>
      <c r="BX213" s="5"/>
      <c r="BY213" s="5"/>
      <c r="BZ213" s="5"/>
      <c r="CA213" s="5"/>
      <c r="CB213" s="17"/>
      <c r="CC213" s="2"/>
      <c r="CD213" s="2"/>
      <c r="CE213" s="2"/>
      <c r="CF213" s="2"/>
      <c r="CG213" s="5"/>
      <c r="CH213" s="5"/>
    </row>
    <row r="214" spans="1:86" x14ac:dyDescent="0.2">
      <c r="A214" s="19" t="s">
        <v>478</v>
      </c>
      <c r="B214" s="20">
        <v>41116</v>
      </c>
      <c r="C214" s="21" t="s">
        <v>30</v>
      </c>
      <c r="D214" s="22">
        <v>20503840121</v>
      </c>
      <c r="E214" s="21" t="s">
        <v>53</v>
      </c>
      <c r="F214" s="21" t="s">
        <v>361</v>
      </c>
      <c r="G214" s="23">
        <v>110.18</v>
      </c>
      <c r="H214" s="23">
        <v>19.829999999999998</v>
      </c>
      <c r="I214" s="23"/>
      <c r="J214" s="24">
        <v>130.01</v>
      </c>
      <c r="K214" s="25">
        <f t="shared" si="5"/>
        <v>7</v>
      </c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6"/>
      <c r="BE214" s="7"/>
      <c r="BF214" s="8"/>
      <c r="BG214" s="9"/>
      <c r="BH214" s="10"/>
      <c r="BI214" s="2"/>
      <c r="BJ214" s="5"/>
      <c r="BK214" s="5"/>
      <c r="BL214" s="5"/>
      <c r="BM214" s="5"/>
      <c r="BN214" s="5"/>
      <c r="BO214" s="5"/>
      <c r="BP214" s="11"/>
      <c r="BQ214" s="26"/>
      <c r="BR214" s="13"/>
      <c r="BS214" s="14"/>
      <c r="BT214" s="15"/>
      <c r="BU214" s="27"/>
      <c r="BV214" s="3"/>
      <c r="BW214" s="5"/>
      <c r="BX214" s="5"/>
      <c r="BY214" s="5"/>
      <c r="BZ214" s="5"/>
      <c r="CA214" s="5"/>
      <c r="CB214" s="17"/>
      <c r="CC214" s="2"/>
      <c r="CD214" s="2"/>
      <c r="CE214" s="2"/>
      <c r="CF214" s="2"/>
      <c r="CG214" s="5"/>
      <c r="CH214" s="5"/>
    </row>
    <row r="215" spans="1:86" x14ac:dyDescent="0.2">
      <c r="A215" s="19" t="s">
        <v>479</v>
      </c>
      <c r="B215" s="20">
        <v>41120</v>
      </c>
      <c r="C215" s="21" t="s">
        <v>35</v>
      </c>
      <c r="D215" s="22">
        <v>20480175680</v>
      </c>
      <c r="E215" s="21" t="s">
        <v>146</v>
      </c>
      <c r="F215" s="21" t="s">
        <v>100</v>
      </c>
      <c r="G215" s="23">
        <v>7.63</v>
      </c>
      <c r="H215" s="23">
        <v>1.37</v>
      </c>
      <c r="I215" s="23"/>
      <c r="J215" s="24">
        <v>9</v>
      </c>
      <c r="K215" s="25">
        <f t="shared" si="5"/>
        <v>7</v>
      </c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6"/>
      <c r="BE215" s="7"/>
      <c r="BF215" s="8"/>
      <c r="BG215" s="9"/>
      <c r="BH215" s="10"/>
      <c r="BI215" s="2"/>
      <c r="BJ215" s="5"/>
      <c r="BK215" s="5"/>
      <c r="BL215" s="5"/>
      <c r="BM215" s="5"/>
      <c r="BN215" s="5"/>
      <c r="BO215" s="5"/>
      <c r="BP215" s="11"/>
      <c r="BQ215" s="26"/>
      <c r="BR215" s="13"/>
      <c r="BS215" s="14"/>
      <c r="BT215" s="15"/>
      <c r="BU215" s="27"/>
      <c r="BV215" s="3"/>
      <c r="BW215" s="5"/>
      <c r="BX215" s="5"/>
      <c r="BY215" s="5"/>
      <c r="BZ215" s="5"/>
      <c r="CA215" s="5"/>
      <c r="CB215" s="17"/>
      <c r="CC215" s="2"/>
      <c r="CD215" s="2"/>
      <c r="CE215" s="2"/>
      <c r="CF215" s="2"/>
      <c r="CG215" s="5"/>
      <c r="CH215" s="5"/>
    </row>
    <row r="216" spans="1:86" x14ac:dyDescent="0.2">
      <c r="A216" s="19" t="s">
        <v>480</v>
      </c>
      <c r="B216" s="20">
        <v>41122</v>
      </c>
      <c r="C216" s="21" t="s">
        <v>32</v>
      </c>
      <c r="D216" s="22">
        <v>10175384613</v>
      </c>
      <c r="E216" s="21" t="s">
        <v>344</v>
      </c>
      <c r="F216" s="21" t="s">
        <v>39</v>
      </c>
      <c r="G216" s="23"/>
      <c r="H216" s="23"/>
      <c r="I216" s="23">
        <v>8</v>
      </c>
      <c r="J216" s="24">
        <v>8</v>
      </c>
      <c r="K216" s="25">
        <f t="shared" si="5"/>
        <v>8</v>
      </c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6"/>
      <c r="BE216" s="7"/>
      <c r="BF216" s="8"/>
      <c r="BG216" s="9"/>
      <c r="BH216" s="10"/>
      <c r="BI216" s="2"/>
      <c r="BJ216" s="5"/>
      <c r="BK216" s="5"/>
      <c r="BL216" s="5"/>
      <c r="BM216" s="5"/>
      <c r="BN216" s="5"/>
      <c r="BO216" s="5"/>
      <c r="BP216" s="11"/>
      <c r="BQ216" s="26"/>
      <c r="BR216" s="13"/>
      <c r="BS216" s="14"/>
      <c r="BT216" s="15"/>
      <c r="BU216" s="27"/>
      <c r="BV216" s="3"/>
      <c r="BW216" s="5"/>
      <c r="BX216" s="5"/>
      <c r="BY216" s="5"/>
      <c r="BZ216" s="5"/>
      <c r="CA216" s="5"/>
      <c r="CB216" s="17"/>
      <c r="CC216" s="2"/>
      <c r="CD216" s="2"/>
      <c r="CE216" s="2"/>
      <c r="CF216" s="2"/>
      <c r="CG216" s="5"/>
      <c r="CH216" s="5"/>
    </row>
    <row r="217" spans="1:86" x14ac:dyDescent="0.2">
      <c r="A217" s="19" t="s">
        <v>481</v>
      </c>
      <c r="B217" s="20">
        <v>41122</v>
      </c>
      <c r="C217" s="21" t="s">
        <v>32</v>
      </c>
      <c r="D217" s="22">
        <v>20526271336</v>
      </c>
      <c r="E217" s="21" t="s">
        <v>236</v>
      </c>
      <c r="F217" s="21" t="s">
        <v>33</v>
      </c>
      <c r="G217" s="23">
        <v>24.57</v>
      </c>
      <c r="H217" s="23">
        <v>4.43</v>
      </c>
      <c r="I217" s="23"/>
      <c r="J217" s="24">
        <v>29</v>
      </c>
      <c r="K217" s="25">
        <f t="shared" si="5"/>
        <v>8</v>
      </c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6"/>
      <c r="BE217" s="7"/>
      <c r="BF217" s="8"/>
      <c r="BG217" s="9"/>
      <c r="BH217" s="10"/>
      <c r="BI217" s="2"/>
      <c r="BJ217" s="5"/>
      <c r="BK217" s="5"/>
      <c r="BL217" s="5"/>
      <c r="BM217" s="5"/>
      <c r="BN217" s="5"/>
      <c r="BO217" s="5"/>
      <c r="BP217" s="11"/>
      <c r="BQ217" s="26"/>
      <c r="BR217" s="13"/>
      <c r="BS217" s="14"/>
      <c r="BT217" s="15"/>
      <c r="BU217" s="27"/>
      <c r="BV217" s="3"/>
      <c r="BW217" s="5"/>
      <c r="BX217" s="5"/>
      <c r="BY217" s="5"/>
      <c r="BZ217" s="5"/>
      <c r="CA217" s="5"/>
      <c r="CB217" s="17"/>
      <c r="CC217" s="2"/>
      <c r="CD217" s="2"/>
      <c r="CE217" s="2"/>
      <c r="CF217" s="2"/>
      <c r="CG217" s="5"/>
      <c r="CH217" s="5"/>
    </row>
    <row r="218" spans="1:86" x14ac:dyDescent="0.2">
      <c r="A218" s="19" t="s">
        <v>482</v>
      </c>
      <c r="B218" s="20">
        <v>41122</v>
      </c>
      <c r="C218" s="21" t="s">
        <v>32</v>
      </c>
      <c r="D218" s="22">
        <v>20525731813</v>
      </c>
      <c r="E218" s="21" t="s">
        <v>345</v>
      </c>
      <c r="F218" s="21" t="s">
        <v>33</v>
      </c>
      <c r="G218" s="23">
        <v>18.64</v>
      </c>
      <c r="H218" s="23">
        <v>3.36</v>
      </c>
      <c r="I218" s="23"/>
      <c r="J218" s="24">
        <v>22</v>
      </c>
      <c r="K218" s="25">
        <f t="shared" si="5"/>
        <v>8</v>
      </c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6"/>
      <c r="BE218" s="7"/>
      <c r="BF218" s="8"/>
      <c r="BG218" s="9"/>
      <c r="BH218" s="10"/>
      <c r="BI218" s="2"/>
      <c r="BJ218" s="5"/>
      <c r="BK218" s="5"/>
      <c r="BL218" s="5"/>
      <c r="BM218" s="5"/>
      <c r="BN218" s="5"/>
      <c r="BO218" s="5"/>
      <c r="BP218" s="11"/>
      <c r="BQ218" s="26"/>
      <c r="BR218" s="13"/>
      <c r="BS218" s="14"/>
      <c r="BT218" s="15"/>
      <c r="BU218" s="27"/>
      <c r="BV218" s="3"/>
      <c r="BW218" s="5"/>
      <c r="BX218" s="5"/>
      <c r="BY218" s="5"/>
      <c r="BZ218" s="5"/>
      <c r="CA218" s="5"/>
      <c r="CB218" s="17"/>
      <c r="CC218" s="2"/>
      <c r="CD218" s="2"/>
      <c r="CE218" s="2"/>
      <c r="CF218" s="2"/>
      <c r="CG218" s="5"/>
      <c r="CH218" s="5"/>
    </row>
    <row r="219" spans="1:86" x14ac:dyDescent="0.2">
      <c r="A219" s="19" t="s">
        <v>483</v>
      </c>
      <c r="B219" s="20">
        <v>41122</v>
      </c>
      <c r="C219" s="21" t="s">
        <v>1</v>
      </c>
      <c r="D219" s="22">
        <v>20522547957</v>
      </c>
      <c r="E219" s="21" t="s">
        <v>67</v>
      </c>
      <c r="F219" s="21" t="s">
        <v>274</v>
      </c>
      <c r="G219" s="23">
        <v>8.14</v>
      </c>
      <c r="H219" s="23">
        <v>1.46</v>
      </c>
      <c r="I219" s="23"/>
      <c r="J219" s="24">
        <v>9.6</v>
      </c>
      <c r="K219" s="25">
        <f t="shared" si="5"/>
        <v>8</v>
      </c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6"/>
      <c r="BE219" s="7"/>
      <c r="BF219" s="8"/>
      <c r="BG219" s="9"/>
      <c r="BH219" s="10"/>
      <c r="BI219" s="2"/>
      <c r="BJ219" s="5"/>
      <c r="BK219" s="5"/>
      <c r="BL219" s="5"/>
      <c r="BM219" s="5"/>
      <c r="BN219" s="5"/>
      <c r="BO219" s="5"/>
      <c r="BP219" s="11"/>
      <c r="BQ219" s="26"/>
      <c r="BR219" s="13"/>
      <c r="BS219" s="14"/>
      <c r="BT219" s="15"/>
      <c r="BU219" s="27"/>
      <c r="BV219" s="3"/>
      <c r="BW219" s="5"/>
      <c r="BX219" s="5"/>
      <c r="BY219" s="5"/>
      <c r="BZ219" s="5"/>
      <c r="CA219" s="5"/>
      <c r="CB219" s="17"/>
      <c r="CC219" s="2"/>
      <c r="CD219" s="2"/>
      <c r="CE219" s="2"/>
      <c r="CF219" s="2"/>
      <c r="CG219" s="5"/>
      <c r="CH219" s="5"/>
    </row>
    <row r="220" spans="1:86" x14ac:dyDescent="0.2">
      <c r="A220" s="19" t="s">
        <v>484</v>
      </c>
      <c r="B220" s="20">
        <v>41122</v>
      </c>
      <c r="C220" s="21" t="s">
        <v>1</v>
      </c>
      <c r="D220" s="22">
        <v>20522547957</v>
      </c>
      <c r="E220" s="21" t="s">
        <v>67</v>
      </c>
      <c r="F220" s="21" t="s">
        <v>273</v>
      </c>
      <c r="G220" s="23">
        <v>8.14</v>
      </c>
      <c r="H220" s="23">
        <v>1.46</v>
      </c>
      <c r="I220" s="23"/>
      <c r="J220" s="24">
        <v>9.6</v>
      </c>
      <c r="K220" s="25">
        <f t="shared" si="5"/>
        <v>8</v>
      </c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6"/>
      <c r="BE220" s="7"/>
      <c r="BF220" s="8"/>
      <c r="BG220" s="9"/>
      <c r="BH220" s="10"/>
      <c r="BI220" s="2"/>
      <c r="BJ220" s="5"/>
      <c r="BK220" s="5"/>
      <c r="BL220" s="5"/>
      <c r="BM220" s="5"/>
      <c r="BN220" s="5"/>
      <c r="BO220" s="5"/>
      <c r="BP220" s="11"/>
      <c r="BQ220" s="26"/>
      <c r="BR220" s="13"/>
      <c r="BS220" s="14"/>
      <c r="BT220" s="15"/>
      <c r="BU220" s="27"/>
      <c r="BV220" s="3"/>
      <c r="BW220" s="5"/>
      <c r="BX220" s="5"/>
      <c r="BY220" s="5"/>
      <c r="BZ220" s="5"/>
      <c r="CA220" s="5"/>
      <c r="CB220" s="17"/>
      <c r="CC220" s="2"/>
      <c r="CD220" s="2"/>
      <c r="CE220" s="2"/>
      <c r="CF220" s="2"/>
      <c r="CG220" s="5"/>
      <c r="CH220" s="5"/>
    </row>
    <row r="221" spans="1:86" x14ac:dyDescent="0.2">
      <c r="A221" s="19" t="s">
        <v>485</v>
      </c>
      <c r="B221" s="20">
        <v>41122</v>
      </c>
      <c r="C221" s="21" t="s">
        <v>30</v>
      </c>
      <c r="D221" s="22">
        <v>20479901067</v>
      </c>
      <c r="E221" s="21" t="s">
        <v>346</v>
      </c>
      <c r="F221" s="21" t="s">
        <v>347</v>
      </c>
      <c r="G221" s="23">
        <v>112.71</v>
      </c>
      <c r="H221" s="23">
        <v>20.29</v>
      </c>
      <c r="I221" s="23"/>
      <c r="J221" s="24">
        <v>133</v>
      </c>
      <c r="K221" s="25">
        <f t="shared" si="5"/>
        <v>8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6"/>
      <c r="BE221" s="7"/>
      <c r="BF221" s="8"/>
      <c r="BG221" s="9"/>
      <c r="BH221" s="10"/>
      <c r="BI221" s="2"/>
      <c r="BJ221" s="5"/>
      <c r="BK221" s="5"/>
      <c r="BL221" s="5"/>
      <c r="BM221" s="5"/>
      <c r="BN221" s="5"/>
      <c r="BO221" s="5"/>
      <c r="BP221" s="11"/>
      <c r="BQ221" s="26"/>
      <c r="BR221" s="13"/>
      <c r="BS221" s="14"/>
      <c r="BT221" s="15"/>
      <c r="BU221" s="27"/>
      <c r="BV221" s="3"/>
      <c r="BW221" s="5"/>
      <c r="BX221" s="5"/>
      <c r="BY221" s="5"/>
      <c r="BZ221" s="5"/>
      <c r="CA221" s="5"/>
      <c r="CB221" s="17"/>
      <c r="CC221" s="2"/>
      <c r="CD221" s="2"/>
      <c r="CE221" s="2"/>
      <c r="CF221" s="2"/>
      <c r="CG221" s="5"/>
      <c r="CH221" s="5"/>
    </row>
    <row r="222" spans="1:86" x14ac:dyDescent="0.2">
      <c r="A222" s="19" t="s">
        <v>486</v>
      </c>
      <c r="B222" s="20">
        <v>41123</v>
      </c>
      <c r="C222" s="21" t="s">
        <v>32</v>
      </c>
      <c r="D222" s="22">
        <v>10191993204</v>
      </c>
      <c r="E222" s="21" t="s">
        <v>348</v>
      </c>
      <c r="F222" s="21" t="s">
        <v>33</v>
      </c>
      <c r="G222" s="23"/>
      <c r="H222" s="23"/>
      <c r="I222" s="23">
        <v>20</v>
      </c>
      <c r="J222" s="24">
        <v>20</v>
      </c>
      <c r="K222" s="25">
        <f t="shared" si="5"/>
        <v>8</v>
      </c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6"/>
      <c r="BE222" s="7"/>
      <c r="BF222" s="8"/>
      <c r="BG222" s="9"/>
      <c r="BH222" s="10"/>
      <c r="BI222" s="2"/>
      <c r="BJ222" s="5"/>
      <c r="BK222" s="5"/>
      <c r="BL222" s="5"/>
      <c r="BM222" s="5"/>
      <c r="BN222" s="5"/>
      <c r="BO222" s="5"/>
      <c r="BP222" s="11"/>
      <c r="BQ222" s="26"/>
      <c r="BR222" s="13"/>
      <c r="BS222" s="14"/>
      <c r="BT222" s="15"/>
      <c r="BU222" s="27"/>
      <c r="BV222" s="3"/>
      <c r="BW222" s="5"/>
      <c r="BX222" s="5"/>
      <c r="BY222" s="5"/>
      <c r="BZ222" s="5"/>
      <c r="CA222" s="5"/>
      <c r="CB222" s="17"/>
      <c r="CC222" s="2"/>
      <c r="CD222" s="2"/>
      <c r="CE222" s="2"/>
      <c r="CF222" s="2"/>
      <c r="CG222" s="5"/>
      <c r="CH222" s="5"/>
    </row>
    <row r="223" spans="1:86" x14ac:dyDescent="0.2">
      <c r="A223" s="19" t="s">
        <v>487</v>
      </c>
      <c r="B223" s="20">
        <v>41123</v>
      </c>
      <c r="C223" s="21" t="s">
        <v>30</v>
      </c>
      <c r="D223" s="22">
        <v>20175642341</v>
      </c>
      <c r="E223" s="21" t="s">
        <v>349</v>
      </c>
      <c r="F223" s="21" t="s">
        <v>350</v>
      </c>
      <c r="G223" s="23">
        <v>75.47</v>
      </c>
      <c r="H223" s="23">
        <v>13.58</v>
      </c>
      <c r="I223" s="23"/>
      <c r="J223" s="24">
        <v>89.05</v>
      </c>
      <c r="K223" s="25">
        <f t="shared" si="5"/>
        <v>8</v>
      </c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6"/>
      <c r="BE223" s="7"/>
      <c r="BF223" s="8"/>
      <c r="BG223" s="9"/>
      <c r="BH223" s="10"/>
      <c r="BI223" s="2"/>
      <c r="BJ223" s="5"/>
      <c r="BK223" s="5"/>
      <c r="BL223" s="5"/>
      <c r="BM223" s="5"/>
      <c r="BN223" s="5"/>
      <c r="BO223" s="5"/>
      <c r="BP223" s="11"/>
      <c r="BQ223" s="26"/>
      <c r="BR223" s="13"/>
      <c r="BS223" s="14"/>
      <c r="BT223" s="15"/>
      <c r="BU223" s="27"/>
      <c r="BV223" s="3"/>
      <c r="BW223" s="5"/>
      <c r="BX223" s="5"/>
      <c r="BY223" s="5"/>
      <c r="BZ223" s="5"/>
      <c r="CA223" s="5"/>
      <c r="CB223" s="17"/>
      <c r="CC223" s="2"/>
      <c r="CD223" s="2"/>
      <c r="CE223" s="2"/>
      <c r="CF223" s="2"/>
      <c r="CG223" s="5"/>
      <c r="CH223" s="5"/>
    </row>
    <row r="224" spans="1:86" x14ac:dyDescent="0.2">
      <c r="A224" s="19" t="s">
        <v>488</v>
      </c>
      <c r="B224" s="20">
        <v>41123</v>
      </c>
      <c r="C224" s="21" t="s">
        <v>41</v>
      </c>
      <c r="D224" s="22">
        <v>20484327948</v>
      </c>
      <c r="E224" s="21" t="s">
        <v>351</v>
      </c>
      <c r="F224" s="21" t="s">
        <v>263</v>
      </c>
      <c r="G224" s="23">
        <v>125</v>
      </c>
      <c r="H224" s="23">
        <v>22.5</v>
      </c>
      <c r="I224" s="23">
        <v>12.5</v>
      </c>
      <c r="J224" s="24">
        <v>160</v>
      </c>
      <c r="K224" s="25">
        <f t="shared" si="5"/>
        <v>8</v>
      </c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6"/>
      <c r="BE224" s="7"/>
      <c r="BF224" s="8"/>
      <c r="BG224" s="9"/>
      <c r="BH224" s="10"/>
      <c r="BI224" s="2"/>
      <c r="BJ224" s="5"/>
      <c r="BK224" s="5"/>
      <c r="BL224" s="5"/>
      <c r="BM224" s="5"/>
      <c r="BN224" s="5"/>
      <c r="BO224" s="5"/>
      <c r="BP224" s="11"/>
      <c r="BQ224" s="26"/>
      <c r="BR224" s="13"/>
      <c r="BS224" s="14"/>
      <c r="BT224" s="15"/>
      <c r="BU224" s="27"/>
      <c r="BV224" s="3"/>
      <c r="BW224" s="5"/>
      <c r="BX224" s="5"/>
      <c r="BY224" s="5"/>
      <c r="BZ224" s="5"/>
      <c r="CA224" s="5"/>
      <c r="CB224" s="17"/>
      <c r="CC224" s="2"/>
      <c r="CD224" s="2"/>
      <c r="CE224" s="2"/>
      <c r="CF224" s="2"/>
      <c r="CG224" s="5"/>
      <c r="CH224" s="5"/>
    </row>
    <row r="225" spans="1:86" x14ac:dyDescent="0.2">
      <c r="A225" s="19" t="s">
        <v>489</v>
      </c>
      <c r="B225" s="20">
        <v>41124</v>
      </c>
      <c r="C225" s="21" t="s">
        <v>32</v>
      </c>
      <c r="D225" s="22">
        <v>10175331749</v>
      </c>
      <c r="E225" s="21" t="s">
        <v>175</v>
      </c>
      <c r="F225" s="21" t="s">
        <v>33</v>
      </c>
      <c r="G225" s="23"/>
      <c r="H225" s="23"/>
      <c r="I225" s="23">
        <v>25</v>
      </c>
      <c r="J225" s="24">
        <v>25</v>
      </c>
      <c r="K225" s="25">
        <f t="shared" si="5"/>
        <v>8</v>
      </c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6"/>
      <c r="BE225" s="7"/>
      <c r="BF225" s="8"/>
      <c r="BG225" s="9"/>
      <c r="BH225" s="10"/>
      <c r="BI225" s="2"/>
      <c r="BJ225" s="5"/>
      <c r="BK225" s="5"/>
      <c r="BL225" s="5"/>
      <c r="BM225" s="5"/>
      <c r="BN225" s="5"/>
      <c r="BO225" s="5"/>
      <c r="BP225" s="11"/>
      <c r="BQ225" s="26"/>
      <c r="BR225" s="13"/>
      <c r="BS225" s="14"/>
      <c r="BT225" s="15"/>
      <c r="BU225" s="27"/>
      <c r="BV225" s="3"/>
      <c r="BW225" s="5"/>
      <c r="BX225" s="5"/>
      <c r="BY225" s="5"/>
      <c r="BZ225" s="5"/>
      <c r="CA225" s="5"/>
      <c r="CB225" s="17"/>
      <c r="CC225" s="2"/>
      <c r="CD225" s="2"/>
      <c r="CE225" s="2"/>
      <c r="CF225" s="2"/>
      <c r="CG225" s="5"/>
      <c r="CH225" s="5"/>
    </row>
    <row r="226" spans="1:86" x14ac:dyDescent="0.2">
      <c r="A226" s="19" t="s">
        <v>490</v>
      </c>
      <c r="B226" s="20">
        <v>41124</v>
      </c>
      <c r="C226" s="21" t="s">
        <v>1</v>
      </c>
      <c r="D226" s="22">
        <v>20522547957</v>
      </c>
      <c r="E226" s="21" t="s">
        <v>67</v>
      </c>
      <c r="F226" s="21" t="s">
        <v>273</v>
      </c>
      <c r="G226" s="23">
        <v>8.14</v>
      </c>
      <c r="H226" s="23">
        <v>1.46</v>
      </c>
      <c r="I226" s="23"/>
      <c r="J226" s="24">
        <v>9.6</v>
      </c>
      <c r="K226" s="25">
        <f t="shared" si="5"/>
        <v>8</v>
      </c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6"/>
      <c r="BE226" s="7"/>
      <c r="BF226" s="8"/>
      <c r="BG226" s="9"/>
      <c r="BH226" s="10"/>
      <c r="BI226" s="2"/>
      <c r="BJ226" s="5"/>
      <c r="BK226" s="5"/>
      <c r="BL226" s="5"/>
      <c r="BM226" s="5"/>
      <c r="BN226" s="5"/>
      <c r="BO226" s="5"/>
      <c r="BP226" s="11"/>
      <c r="BQ226" s="26"/>
      <c r="BR226" s="13"/>
      <c r="BS226" s="14"/>
      <c r="BT226" s="15"/>
      <c r="BU226" s="27"/>
      <c r="BV226" s="3"/>
      <c r="BW226" s="5"/>
      <c r="BX226" s="5"/>
      <c r="BY226" s="5"/>
      <c r="BZ226" s="5"/>
      <c r="CA226" s="5"/>
      <c r="CB226" s="17"/>
      <c r="CC226" s="2"/>
      <c r="CD226" s="2"/>
      <c r="CE226" s="2"/>
      <c r="CF226" s="2"/>
      <c r="CG226" s="5"/>
      <c r="CH226" s="5"/>
    </row>
    <row r="227" spans="1:86" x14ac:dyDescent="0.2">
      <c r="A227" s="19" t="s">
        <v>86</v>
      </c>
      <c r="B227" s="20">
        <v>41124</v>
      </c>
      <c r="C227" s="21" t="s">
        <v>1</v>
      </c>
      <c r="D227" s="22">
        <v>20522547957</v>
      </c>
      <c r="E227" s="21" t="s">
        <v>67</v>
      </c>
      <c r="F227" s="21" t="s">
        <v>274</v>
      </c>
      <c r="G227" s="23">
        <v>8.14</v>
      </c>
      <c r="H227" s="23">
        <v>1.46</v>
      </c>
      <c r="I227" s="23"/>
      <c r="J227" s="24">
        <v>9.6</v>
      </c>
      <c r="K227" s="25">
        <f t="shared" si="5"/>
        <v>8</v>
      </c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6"/>
      <c r="BE227" s="7"/>
      <c r="BF227" s="8"/>
      <c r="BG227" s="9"/>
      <c r="BH227" s="10"/>
      <c r="BI227" s="2"/>
      <c r="BJ227" s="5"/>
      <c r="BK227" s="5"/>
      <c r="BL227" s="5"/>
      <c r="BM227" s="5"/>
      <c r="BN227" s="5"/>
      <c r="BO227" s="5"/>
      <c r="BP227" s="11"/>
      <c r="BQ227" s="26"/>
      <c r="BR227" s="13"/>
      <c r="BS227" s="14"/>
      <c r="BT227" s="15"/>
      <c r="BU227" s="27"/>
      <c r="BV227" s="3"/>
      <c r="BW227" s="5"/>
      <c r="BX227" s="5"/>
      <c r="BY227" s="5"/>
      <c r="BZ227" s="5"/>
      <c r="CA227" s="5"/>
      <c r="CB227" s="17"/>
      <c r="CC227" s="2"/>
      <c r="CD227" s="2"/>
      <c r="CE227" s="2"/>
      <c r="CF227" s="2"/>
      <c r="CG227" s="5"/>
      <c r="CH227" s="5"/>
    </row>
    <row r="228" spans="1:86" x14ac:dyDescent="0.2">
      <c r="A228" s="19" t="s">
        <v>476</v>
      </c>
      <c r="B228" s="20">
        <v>41124</v>
      </c>
      <c r="C228" s="21" t="s">
        <v>30</v>
      </c>
      <c r="D228" s="22">
        <v>20127765279</v>
      </c>
      <c r="E228" s="21" t="s">
        <v>88</v>
      </c>
      <c r="F228" s="21" t="s">
        <v>352</v>
      </c>
      <c r="G228" s="23">
        <v>127.11</v>
      </c>
      <c r="H228" s="23">
        <v>22.88</v>
      </c>
      <c r="I228" s="23"/>
      <c r="J228" s="24">
        <v>149.99</v>
      </c>
      <c r="K228" s="25">
        <f t="shared" si="5"/>
        <v>8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6"/>
      <c r="BE228" s="7"/>
      <c r="BF228" s="8"/>
      <c r="BG228" s="9"/>
      <c r="BH228" s="10"/>
      <c r="BI228" s="2"/>
      <c r="BJ228" s="5"/>
      <c r="BK228" s="5"/>
      <c r="BL228" s="5"/>
      <c r="BM228" s="5"/>
      <c r="BN228" s="5"/>
      <c r="BO228" s="5"/>
      <c r="BP228" s="11"/>
      <c r="BQ228" s="26"/>
      <c r="BR228" s="13"/>
      <c r="BS228" s="14"/>
      <c r="BT228" s="15"/>
      <c r="BU228" s="27"/>
      <c r="BV228" s="3"/>
      <c r="BW228" s="5"/>
      <c r="BX228" s="5"/>
      <c r="BY228" s="5"/>
      <c r="BZ228" s="5"/>
      <c r="CA228" s="5"/>
      <c r="CB228" s="17"/>
      <c r="CC228" s="2"/>
      <c r="CD228" s="2"/>
      <c r="CE228" s="2"/>
      <c r="CF228" s="2"/>
      <c r="CG228" s="5"/>
      <c r="CH228" s="5"/>
    </row>
    <row r="229" spans="1:86" x14ac:dyDescent="0.2">
      <c r="A229" s="19" t="s">
        <v>477</v>
      </c>
      <c r="B229" s="20">
        <v>41124</v>
      </c>
      <c r="C229" s="21" t="s">
        <v>32</v>
      </c>
      <c r="D229" s="22">
        <v>20100123330</v>
      </c>
      <c r="E229" s="21" t="s">
        <v>230</v>
      </c>
      <c r="F229" s="21" t="s">
        <v>33</v>
      </c>
      <c r="G229" s="23">
        <v>24.11</v>
      </c>
      <c r="H229" s="23">
        <v>4.34</v>
      </c>
      <c r="I229" s="23">
        <v>1.45</v>
      </c>
      <c r="J229" s="24">
        <v>29.9</v>
      </c>
      <c r="K229" s="25">
        <f t="shared" si="5"/>
        <v>8</v>
      </c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6"/>
      <c r="BE229" s="7"/>
      <c r="BF229" s="8"/>
      <c r="BG229" s="9"/>
      <c r="BH229" s="10"/>
      <c r="BI229" s="2"/>
      <c r="BJ229" s="5"/>
      <c r="BK229" s="5"/>
      <c r="BL229" s="5"/>
      <c r="BM229" s="5"/>
      <c r="BN229" s="5"/>
      <c r="BO229" s="5"/>
      <c r="BP229" s="11"/>
      <c r="BQ229" s="26"/>
      <c r="BR229" s="13"/>
      <c r="BS229" s="14"/>
      <c r="BT229" s="15"/>
      <c r="BU229" s="27"/>
      <c r="BV229" s="3"/>
      <c r="BW229" s="5"/>
      <c r="BX229" s="5"/>
      <c r="BY229" s="5"/>
      <c r="BZ229" s="5"/>
      <c r="CA229" s="5"/>
      <c r="CB229" s="17"/>
      <c r="CC229" s="2"/>
      <c r="CD229" s="2"/>
      <c r="CE229" s="2"/>
      <c r="CF229" s="2"/>
      <c r="CG229" s="5"/>
      <c r="CH229" s="5"/>
    </row>
    <row r="230" spans="1:86" x14ac:dyDescent="0.2">
      <c r="A230" s="19" t="s">
        <v>478</v>
      </c>
      <c r="B230" s="20">
        <v>41125</v>
      </c>
      <c r="C230" s="21" t="s">
        <v>30</v>
      </c>
      <c r="D230" s="22">
        <v>20127765279</v>
      </c>
      <c r="E230" s="21" t="s">
        <v>88</v>
      </c>
      <c r="F230" s="21" t="s">
        <v>353</v>
      </c>
      <c r="G230" s="23">
        <v>91.96</v>
      </c>
      <c r="H230" s="23">
        <v>16.55</v>
      </c>
      <c r="I230" s="23"/>
      <c r="J230" s="24">
        <v>108.51</v>
      </c>
      <c r="K230" s="25">
        <f t="shared" si="5"/>
        <v>8</v>
      </c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6"/>
      <c r="BE230" s="7"/>
      <c r="BF230" s="8"/>
      <c r="BG230" s="9"/>
      <c r="BH230" s="10"/>
      <c r="BI230" s="2"/>
      <c r="BJ230" s="5"/>
      <c r="BK230" s="5"/>
      <c r="BL230" s="5"/>
      <c r="BM230" s="5"/>
      <c r="BN230" s="5"/>
      <c r="BO230" s="5"/>
      <c r="BP230" s="11"/>
      <c r="BQ230" s="26"/>
      <c r="BR230" s="13"/>
      <c r="BS230" s="14"/>
      <c r="BT230" s="15"/>
      <c r="BU230" s="27"/>
      <c r="BV230" s="3"/>
      <c r="BW230" s="5"/>
      <c r="BX230" s="5"/>
      <c r="BY230" s="5"/>
      <c r="BZ230" s="5"/>
      <c r="CA230" s="5"/>
      <c r="CB230" s="17"/>
      <c r="CC230" s="2"/>
      <c r="CD230" s="2"/>
      <c r="CE230" s="2"/>
      <c r="CF230" s="2"/>
      <c r="CG230" s="5"/>
      <c r="CH230" s="5"/>
    </row>
    <row r="231" spans="1:86" x14ac:dyDescent="0.2">
      <c r="A231" s="19" t="s">
        <v>479</v>
      </c>
      <c r="B231" s="20">
        <v>41125</v>
      </c>
      <c r="C231" s="21" t="s">
        <v>41</v>
      </c>
      <c r="D231" s="22">
        <v>10174501454</v>
      </c>
      <c r="E231" s="21" t="s">
        <v>308</v>
      </c>
      <c r="F231" s="21" t="s">
        <v>263</v>
      </c>
      <c r="G231" s="23">
        <v>101.7</v>
      </c>
      <c r="H231" s="23">
        <v>18.3</v>
      </c>
      <c r="I231" s="23"/>
      <c r="J231" s="24">
        <v>120</v>
      </c>
      <c r="K231" s="25">
        <f t="shared" si="5"/>
        <v>8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6"/>
      <c r="BE231" s="7"/>
      <c r="BF231" s="8"/>
      <c r="BG231" s="9"/>
      <c r="BH231" s="10"/>
      <c r="BI231" s="2"/>
      <c r="BJ231" s="5"/>
      <c r="BK231" s="5"/>
      <c r="BL231" s="5"/>
      <c r="BM231" s="5"/>
      <c r="BN231" s="5"/>
      <c r="BO231" s="5"/>
      <c r="BP231" s="11"/>
      <c r="BQ231" s="26"/>
      <c r="BR231" s="13"/>
      <c r="BS231" s="14"/>
      <c r="BT231" s="15"/>
      <c r="BU231" s="27"/>
      <c r="BV231" s="3"/>
      <c r="BW231" s="5"/>
      <c r="BX231" s="5"/>
      <c r="BY231" s="5"/>
      <c r="BZ231" s="5"/>
      <c r="CA231" s="5"/>
      <c r="CB231" s="17"/>
      <c r="CC231" s="2"/>
      <c r="CD231" s="2"/>
      <c r="CE231" s="2"/>
      <c r="CF231" s="2"/>
      <c r="CG231" s="5"/>
      <c r="CH231" s="5"/>
    </row>
    <row r="232" spans="1:86" x14ac:dyDescent="0.2">
      <c r="A232" s="19" t="s">
        <v>480</v>
      </c>
      <c r="B232" s="20">
        <v>41128</v>
      </c>
      <c r="C232" s="21" t="s">
        <v>32</v>
      </c>
      <c r="D232" s="22">
        <v>20523947088</v>
      </c>
      <c r="E232" s="21" t="s">
        <v>354</v>
      </c>
      <c r="F232" s="21" t="s">
        <v>33</v>
      </c>
      <c r="G232" s="23">
        <v>43.22</v>
      </c>
      <c r="H232" s="23">
        <v>7.78</v>
      </c>
      <c r="I232" s="23"/>
      <c r="J232" s="24">
        <v>51</v>
      </c>
      <c r="K232" s="25">
        <f t="shared" si="5"/>
        <v>8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6"/>
      <c r="BE232" s="7"/>
      <c r="BF232" s="8"/>
      <c r="BG232" s="9"/>
      <c r="BH232" s="10"/>
      <c r="BI232" s="2"/>
      <c r="BJ232" s="5"/>
      <c r="BK232" s="5"/>
      <c r="BL232" s="5"/>
      <c r="BM232" s="5"/>
      <c r="BN232" s="5"/>
      <c r="BO232" s="5"/>
      <c r="BP232" s="11"/>
      <c r="BQ232" s="26"/>
      <c r="BR232" s="13"/>
      <c r="BS232" s="14"/>
      <c r="BT232" s="15"/>
      <c r="BU232" s="27"/>
      <c r="BV232" s="3"/>
      <c r="BW232" s="5"/>
      <c r="BX232" s="5"/>
      <c r="BY232" s="5"/>
      <c r="BZ232" s="5"/>
      <c r="CA232" s="5"/>
      <c r="CB232" s="17"/>
      <c r="CC232" s="2"/>
      <c r="CD232" s="2"/>
      <c r="CE232" s="2"/>
      <c r="CF232" s="2"/>
      <c r="CG232" s="5"/>
      <c r="CH232" s="5"/>
    </row>
    <row r="233" spans="1:86" x14ac:dyDescent="0.2">
      <c r="A233" s="19" t="s">
        <v>481</v>
      </c>
      <c r="B233" s="20">
        <v>41128</v>
      </c>
      <c r="C233" s="21" t="s">
        <v>30</v>
      </c>
      <c r="D233" s="22">
        <v>20503840121</v>
      </c>
      <c r="E233" s="21" t="s">
        <v>53</v>
      </c>
      <c r="F233" s="21" t="s">
        <v>355</v>
      </c>
      <c r="G233" s="23">
        <v>122.88</v>
      </c>
      <c r="H233" s="23">
        <v>22.12</v>
      </c>
      <c r="I233" s="23"/>
      <c r="J233" s="24">
        <v>145</v>
      </c>
      <c r="K233" s="25">
        <f t="shared" si="5"/>
        <v>8</v>
      </c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6"/>
      <c r="BE233" s="7"/>
      <c r="BF233" s="8"/>
      <c r="BG233" s="9"/>
      <c r="BH233" s="10"/>
      <c r="BI233" s="2"/>
      <c r="BJ233" s="5"/>
      <c r="BK233" s="5"/>
      <c r="BL233" s="5"/>
      <c r="BM233" s="5"/>
      <c r="BN233" s="5"/>
      <c r="BO233" s="5"/>
      <c r="BP233" s="11"/>
      <c r="BQ233" s="26"/>
      <c r="BR233" s="13"/>
      <c r="BS233" s="14"/>
      <c r="BT233" s="15"/>
      <c r="BU233" s="27"/>
      <c r="BV233" s="3"/>
      <c r="BW233" s="5"/>
      <c r="BX233" s="5"/>
      <c r="BY233" s="5"/>
      <c r="BZ233" s="5"/>
      <c r="CA233" s="5"/>
      <c r="CB233" s="17"/>
      <c r="CC233" s="2"/>
      <c r="CD233" s="2"/>
      <c r="CE233" s="2"/>
      <c r="CF233" s="2"/>
      <c r="CG233" s="5"/>
      <c r="CH233" s="5"/>
    </row>
    <row r="234" spans="1:86" x14ac:dyDescent="0.2">
      <c r="A234" s="19" t="s">
        <v>482</v>
      </c>
      <c r="B234" s="20">
        <v>41129</v>
      </c>
      <c r="C234" s="21" t="s">
        <v>32</v>
      </c>
      <c r="D234" s="22">
        <v>10178020540</v>
      </c>
      <c r="E234" s="21" t="s">
        <v>178</v>
      </c>
      <c r="F234" s="21" t="s">
        <v>33</v>
      </c>
      <c r="G234" s="23"/>
      <c r="H234" s="23"/>
      <c r="I234" s="23">
        <v>22</v>
      </c>
      <c r="J234" s="24">
        <v>22</v>
      </c>
      <c r="K234" s="25">
        <f t="shared" si="5"/>
        <v>8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6"/>
      <c r="BE234" s="7"/>
      <c r="BF234" s="8"/>
      <c r="BG234" s="9"/>
      <c r="BH234" s="10"/>
      <c r="BI234" s="2"/>
      <c r="BJ234" s="5"/>
      <c r="BK234" s="5"/>
      <c r="BL234" s="5"/>
      <c r="BM234" s="5"/>
      <c r="BN234" s="5"/>
      <c r="BO234" s="5"/>
      <c r="BP234" s="11"/>
      <c r="BQ234" s="26"/>
      <c r="BR234" s="13"/>
      <c r="BS234" s="14"/>
      <c r="BT234" s="15"/>
      <c r="BU234" s="27"/>
      <c r="BV234" s="3"/>
      <c r="BW234" s="5"/>
      <c r="BX234" s="5"/>
      <c r="BY234" s="5"/>
      <c r="BZ234" s="5"/>
      <c r="CA234" s="5"/>
      <c r="CB234" s="17"/>
      <c r="CC234" s="2"/>
      <c r="CD234" s="2"/>
      <c r="CE234" s="2"/>
      <c r="CF234" s="2"/>
      <c r="CG234" s="5"/>
      <c r="CH234" s="5"/>
    </row>
    <row r="235" spans="1:86" x14ac:dyDescent="0.2">
      <c r="A235" s="19" t="s">
        <v>483</v>
      </c>
      <c r="B235" s="20">
        <v>41129</v>
      </c>
      <c r="C235" s="21" t="s">
        <v>1</v>
      </c>
      <c r="D235" s="22">
        <v>20522547957</v>
      </c>
      <c r="E235" s="21" t="s">
        <v>67</v>
      </c>
      <c r="F235" s="21" t="s">
        <v>123</v>
      </c>
      <c r="G235" s="23">
        <v>8.14</v>
      </c>
      <c r="H235" s="23">
        <v>1.46</v>
      </c>
      <c r="I235" s="23"/>
      <c r="J235" s="24">
        <v>9.6</v>
      </c>
      <c r="K235" s="25">
        <f t="shared" si="5"/>
        <v>8</v>
      </c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6"/>
      <c r="BE235" s="7"/>
      <c r="BF235" s="8"/>
      <c r="BG235" s="9"/>
      <c r="BH235" s="10"/>
      <c r="BI235" s="2"/>
      <c r="BJ235" s="5"/>
      <c r="BK235" s="5"/>
      <c r="BL235" s="5"/>
      <c r="BM235" s="5"/>
      <c r="BN235" s="5"/>
      <c r="BO235" s="5"/>
      <c r="BP235" s="11"/>
      <c r="BQ235" s="26"/>
      <c r="BR235" s="13"/>
      <c r="BS235" s="14"/>
      <c r="BT235" s="15"/>
      <c r="BU235" s="27"/>
      <c r="BV235" s="3"/>
      <c r="BW235" s="5"/>
      <c r="BX235" s="5"/>
      <c r="BY235" s="5"/>
      <c r="BZ235" s="5"/>
      <c r="CA235" s="5"/>
      <c r="CB235" s="17"/>
      <c r="CC235" s="2"/>
      <c r="CD235" s="2"/>
      <c r="CE235" s="2"/>
      <c r="CF235" s="2"/>
      <c r="CG235" s="5"/>
      <c r="CH235" s="5"/>
    </row>
    <row r="236" spans="1:86" x14ac:dyDescent="0.2">
      <c r="A236" s="19" t="s">
        <v>484</v>
      </c>
      <c r="B236" s="20">
        <v>41129</v>
      </c>
      <c r="C236" s="21" t="s">
        <v>1</v>
      </c>
      <c r="D236" s="22">
        <v>20522547957</v>
      </c>
      <c r="E236" s="21" t="s">
        <v>67</v>
      </c>
      <c r="F236" s="21" t="s">
        <v>264</v>
      </c>
      <c r="G236" s="23">
        <v>8.14</v>
      </c>
      <c r="H236" s="23">
        <v>1.46</v>
      </c>
      <c r="I236" s="23"/>
      <c r="J236" s="24">
        <v>9.6</v>
      </c>
      <c r="K236" s="25">
        <f t="shared" si="5"/>
        <v>8</v>
      </c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6"/>
      <c r="BE236" s="7"/>
      <c r="BF236" s="8"/>
      <c r="BG236" s="9"/>
      <c r="BH236" s="10"/>
      <c r="BI236" s="2"/>
      <c r="BJ236" s="5"/>
      <c r="BK236" s="5"/>
      <c r="BL236" s="5"/>
      <c r="BM236" s="5"/>
      <c r="BN236" s="5"/>
      <c r="BO236" s="5"/>
      <c r="BP236" s="11"/>
      <c r="BQ236" s="26"/>
      <c r="BR236" s="13"/>
      <c r="BS236" s="14"/>
      <c r="BT236" s="15"/>
      <c r="BU236" s="27"/>
      <c r="BV236" s="3"/>
      <c r="BW236" s="5"/>
      <c r="BX236" s="5"/>
      <c r="BY236" s="5"/>
      <c r="BZ236" s="5"/>
      <c r="CA236" s="5"/>
      <c r="CB236" s="17"/>
      <c r="CC236" s="2"/>
      <c r="CD236" s="2"/>
      <c r="CE236" s="2"/>
      <c r="CF236" s="2"/>
      <c r="CG236" s="5"/>
      <c r="CH236" s="5"/>
    </row>
    <row r="237" spans="1:86" x14ac:dyDescent="0.2">
      <c r="A237" s="19" t="s">
        <v>485</v>
      </c>
      <c r="B237" s="20">
        <v>41129</v>
      </c>
      <c r="C237" s="21" t="s">
        <v>30</v>
      </c>
      <c r="D237" s="22">
        <v>20512547592</v>
      </c>
      <c r="E237" s="21" t="s">
        <v>304</v>
      </c>
      <c r="F237" s="21" t="s">
        <v>356</v>
      </c>
      <c r="G237" s="23">
        <v>107.63</v>
      </c>
      <c r="H237" s="23">
        <v>9.3699999999999992</v>
      </c>
      <c r="I237" s="23"/>
      <c r="J237" s="24">
        <v>127.5</v>
      </c>
      <c r="K237" s="25">
        <f t="shared" si="5"/>
        <v>8</v>
      </c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6"/>
      <c r="BE237" s="7"/>
      <c r="BF237" s="8"/>
      <c r="BG237" s="9"/>
      <c r="BH237" s="10"/>
      <c r="BI237" s="2"/>
      <c r="BJ237" s="5"/>
      <c r="BK237" s="5"/>
      <c r="BL237" s="5"/>
      <c r="BM237" s="5"/>
      <c r="BN237" s="5"/>
      <c r="BO237" s="5"/>
      <c r="BP237" s="11"/>
      <c r="BQ237" s="26"/>
      <c r="BR237" s="13"/>
      <c r="BS237" s="14"/>
      <c r="BT237" s="15"/>
      <c r="BU237" s="27"/>
      <c r="BV237" s="3"/>
      <c r="BW237" s="5"/>
      <c r="BX237" s="5"/>
      <c r="BY237" s="5"/>
      <c r="BZ237" s="5"/>
      <c r="CA237" s="5"/>
      <c r="CB237" s="17"/>
      <c r="CC237" s="2"/>
      <c r="CD237" s="2"/>
      <c r="CE237" s="2"/>
      <c r="CF237" s="2"/>
      <c r="CG237" s="5"/>
      <c r="CH237" s="5"/>
    </row>
    <row r="238" spans="1:86" x14ac:dyDescent="0.2">
      <c r="A238" s="19" t="s">
        <v>486</v>
      </c>
      <c r="B238" s="20">
        <v>41129</v>
      </c>
      <c r="C238" s="21" t="s">
        <v>41</v>
      </c>
      <c r="D238" s="22">
        <v>20103251452</v>
      </c>
      <c r="E238" s="21" t="s">
        <v>138</v>
      </c>
      <c r="F238" s="21" t="s">
        <v>94</v>
      </c>
      <c r="G238" s="23">
        <v>93.22</v>
      </c>
      <c r="H238" s="23">
        <v>16.78</v>
      </c>
      <c r="I238" s="23"/>
      <c r="J238" s="24">
        <v>110</v>
      </c>
      <c r="K238" s="25">
        <f t="shared" si="5"/>
        <v>8</v>
      </c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6"/>
      <c r="BE238" s="7"/>
      <c r="BF238" s="8"/>
      <c r="BG238" s="9"/>
      <c r="BH238" s="10"/>
      <c r="BI238" s="2"/>
      <c r="BJ238" s="5"/>
      <c r="BK238" s="5"/>
      <c r="BL238" s="5"/>
      <c r="BM238" s="5"/>
      <c r="BN238" s="5"/>
      <c r="BO238" s="5"/>
      <c r="BP238" s="11"/>
      <c r="BQ238" s="26"/>
      <c r="BR238" s="13"/>
      <c r="BS238" s="14"/>
      <c r="BT238" s="15"/>
      <c r="BU238" s="27"/>
      <c r="BV238" s="3"/>
      <c r="BW238" s="5"/>
      <c r="BX238" s="5"/>
      <c r="BY238" s="5"/>
      <c r="BZ238" s="5"/>
      <c r="CA238" s="5"/>
      <c r="CB238" s="17"/>
      <c r="CC238" s="2"/>
      <c r="CD238" s="2"/>
      <c r="CE238" s="2"/>
      <c r="CF238" s="2"/>
      <c r="CG238" s="5"/>
      <c r="CH238" s="5"/>
    </row>
    <row r="239" spans="1:86" x14ac:dyDescent="0.2">
      <c r="A239" s="19" t="s">
        <v>487</v>
      </c>
      <c r="B239" s="20">
        <v>41130</v>
      </c>
      <c r="C239" s="21" t="s">
        <v>32</v>
      </c>
      <c r="D239" s="22">
        <v>10165524395</v>
      </c>
      <c r="E239" s="21" t="s">
        <v>165</v>
      </c>
      <c r="F239" s="21" t="s">
        <v>33</v>
      </c>
      <c r="G239" s="23"/>
      <c r="H239" s="23"/>
      <c r="I239" s="23">
        <v>38</v>
      </c>
      <c r="J239" s="24">
        <v>38</v>
      </c>
      <c r="K239" s="25">
        <f t="shared" si="5"/>
        <v>8</v>
      </c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6"/>
      <c r="BE239" s="7"/>
      <c r="BF239" s="8"/>
      <c r="BG239" s="9"/>
      <c r="BH239" s="10"/>
      <c r="BI239" s="2"/>
      <c r="BJ239" s="5"/>
      <c r="BK239" s="5"/>
      <c r="BL239" s="5"/>
      <c r="BM239" s="5"/>
      <c r="BN239" s="5"/>
      <c r="BO239" s="5"/>
      <c r="BP239" s="11"/>
      <c r="BQ239" s="26"/>
      <c r="BR239" s="13"/>
      <c r="BS239" s="14"/>
      <c r="BT239" s="15"/>
      <c r="BU239" s="27"/>
      <c r="BV239" s="3"/>
      <c r="BW239" s="5"/>
      <c r="BX239" s="5"/>
      <c r="BY239" s="5"/>
      <c r="BZ239" s="5"/>
      <c r="CA239" s="5"/>
      <c r="CB239" s="17"/>
      <c r="CC239" s="2"/>
      <c r="CD239" s="2"/>
      <c r="CE239" s="2"/>
      <c r="CF239" s="2"/>
      <c r="CG239" s="5"/>
      <c r="CH239" s="5"/>
    </row>
    <row r="240" spans="1:86" x14ac:dyDescent="0.2">
      <c r="A240" s="19" t="s">
        <v>488</v>
      </c>
      <c r="B240" s="20">
        <v>41131</v>
      </c>
      <c r="C240" s="21" t="s">
        <v>1</v>
      </c>
      <c r="D240" s="22">
        <v>20522547957</v>
      </c>
      <c r="E240" s="21" t="s">
        <v>67</v>
      </c>
      <c r="F240" s="21" t="s">
        <v>264</v>
      </c>
      <c r="G240" s="23">
        <v>8.14</v>
      </c>
      <c r="H240" s="23">
        <v>1.46</v>
      </c>
      <c r="I240" s="23"/>
      <c r="J240" s="24">
        <v>9.6</v>
      </c>
      <c r="K240" s="25">
        <f t="shared" si="5"/>
        <v>8</v>
      </c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6"/>
      <c r="BE240" s="7"/>
      <c r="BF240" s="8"/>
      <c r="BG240" s="9"/>
      <c r="BH240" s="10"/>
      <c r="BI240" s="2"/>
      <c r="BJ240" s="5"/>
      <c r="BK240" s="5"/>
      <c r="BL240" s="5"/>
      <c r="BM240" s="5"/>
      <c r="BN240" s="5"/>
      <c r="BO240" s="5"/>
      <c r="BP240" s="11"/>
      <c r="BQ240" s="26"/>
      <c r="BR240" s="13"/>
      <c r="BS240" s="14"/>
      <c r="BT240" s="15"/>
      <c r="BU240" s="27"/>
      <c r="BV240" s="3"/>
      <c r="BW240" s="5"/>
      <c r="BX240" s="5"/>
      <c r="BY240" s="5"/>
      <c r="BZ240" s="5"/>
      <c r="CA240" s="5"/>
      <c r="CB240" s="17"/>
      <c r="CC240" s="2"/>
      <c r="CD240" s="2"/>
      <c r="CE240" s="2"/>
      <c r="CF240" s="2"/>
      <c r="CG240" s="5"/>
      <c r="CH240" s="5"/>
    </row>
    <row r="241" spans="1:86" x14ac:dyDescent="0.2">
      <c r="A241" s="19" t="s">
        <v>489</v>
      </c>
      <c r="B241" s="20">
        <v>41132</v>
      </c>
      <c r="C241" s="21" t="s">
        <v>30</v>
      </c>
      <c r="D241" s="22">
        <v>20480504411</v>
      </c>
      <c r="E241" s="21" t="s">
        <v>319</v>
      </c>
      <c r="F241" s="21" t="s">
        <v>357</v>
      </c>
      <c r="G241" s="23">
        <v>84.75</v>
      </c>
      <c r="H241" s="23">
        <v>15.25</v>
      </c>
      <c r="I241" s="23"/>
      <c r="J241" s="24">
        <v>100</v>
      </c>
      <c r="K241" s="25">
        <f t="shared" si="5"/>
        <v>8</v>
      </c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6"/>
      <c r="BE241" s="7"/>
      <c r="BF241" s="8"/>
      <c r="BG241" s="9"/>
      <c r="BH241" s="10"/>
      <c r="BI241" s="2"/>
      <c r="BJ241" s="5"/>
      <c r="BK241" s="5"/>
      <c r="BL241" s="5"/>
      <c r="BM241" s="5"/>
      <c r="BN241" s="5"/>
      <c r="BO241" s="5"/>
      <c r="BP241" s="11"/>
      <c r="BQ241" s="26"/>
      <c r="BR241" s="13"/>
      <c r="BS241" s="14"/>
      <c r="BT241" s="15"/>
      <c r="BU241" s="27"/>
      <c r="BV241" s="3"/>
      <c r="BW241" s="5"/>
      <c r="BX241" s="5"/>
      <c r="BY241" s="5"/>
      <c r="BZ241" s="5"/>
      <c r="CA241" s="5"/>
      <c r="CB241" s="17"/>
      <c r="CC241" s="2"/>
      <c r="CD241" s="2"/>
      <c r="CE241" s="2"/>
      <c r="CF241" s="2"/>
      <c r="CG241" s="5"/>
      <c r="CH241" s="5"/>
    </row>
    <row r="242" spans="1:86" x14ac:dyDescent="0.2">
      <c r="A242" s="19" t="s">
        <v>490</v>
      </c>
      <c r="B242" s="20">
        <v>41135</v>
      </c>
      <c r="C242" s="21" t="s">
        <v>48</v>
      </c>
      <c r="D242" s="22">
        <v>20480676468</v>
      </c>
      <c r="E242" s="21" t="s">
        <v>121</v>
      </c>
      <c r="F242" s="21" t="s">
        <v>98</v>
      </c>
      <c r="G242" s="23">
        <v>16.940000000000001</v>
      </c>
      <c r="H242" s="23">
        <v>3.06</v>
      </c>
      <c r="I242" s="23"/>
      <c r="J242" s="24">
        <v>20</v>
      </c>
      <c r="K242" s="25">
        <f t="shared" si="5"/>
        <v>8</v>
      </c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6"/>
      <c r="BE242" s="7"/>
      <c r="BF242" s="8"/>
      <c r="BG242" s="9"/>
      <c r="BH242" s="10"/>
      <c r="BI242" s="2"/>
      <c r="BJ242" s="5"/>
      <c r="BK242" s="5"/>
      <c r="BL242" s="5"/>
      <c r="BM242" s="5"/>
      <c r="BN242" s="5"/>
      <c r="BO242" s="5"/>
      <c r="BP242" s="11"/>
      <c r="BQ242" s="26"/>
      <c r="BR242" s="13"/>
      <c r="BS242" s="14"/>
      <c r="BT242" s="15"/>
      <c r="BU242" s="27"/>
      <c r="BV242" s="3"/>
      <c r="BW242" s="5"/>
      <c r="BX242" s="5"/>
      <c r="BY242" s="5"/>
      <c r="BZ242" s="5"/>
      <c r="CA242" s="5"/>
      <c r="CB242" s="17"/>
      <c r="CC242" s="2"/>
      <c r="CD242" s="2"/>
      <c r="CE242" s="2"/>
      <c r="CF242" s="2"/>
      <c r="CG242" s="5"/>
      <c r="CH242" s="5"/>
    </row>
    <row r="243" spans="1:86" x14ac:dyDescent="0.2">
      <c r="A243" s="19" t="s">
        <v>86</v>
      </c>
      <c r="B243" s="20">
        <v>41136</v>
      </c>
      <c r="C243" s="21" t="s">
        <v>61</v>
      </c>
      <c r="D243" s="22">
        <v>20537473453</v>
      </c>
      <c r="E243" s="21" t="s">
        <v>254</v>
      </c>
      <c r="F243" s="21" t="s">
        <v>33</v>
      </c>
      <c r="G243" s="23">
        <v>120.34</v>
      </c>
      <c r="H243" s="23">
        <v>21.66</v>
      </c>
      <c r="I243" s="23"/>
      <c r="J243" s="24">
        <v>142</v>
      </c>
      <c r="K243" s="25">
        <f t="shared" si="5"/>
        <v>8</v>
      </c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6"/>
      <c r="BE243" s="7"/>
      <c r="BF243" s="8"/>
      <c r="BG243" s="9"/>
      <c r="BH243" s="10"/>
      <c r="BI243" s="2"/>
      <c r="BJ243" s="5"/>
      <c r="BK243" s="5"/>
      <c r="BL243" s="5"/>
      <c r="BM243" s="5"/>
      <c r="BN243" s="5"/>
      <c r="BO243" s="5"/>
      <c r="BP243" s="11"/>
      <c r="BQ243" s="26"/>
      <c r="BR243" s="13"/>
      <c r="BS243" s="14"/>
      <c r="BT243" s="15"/>
      <c r="BU243" s="27"/>
      <c r="BV243" s="3"/>
      <c r="BW243" s="5"/>
      <c r="BX243" s="5"/>
      <c r="BY243" s="5"/>
      <c r="BZ243" s="5"/>
      <c r="CA243" s="5"/>
      <c r="CB243" s="17"/>
      <c r="CC243" s="2"/>
      <c r="CD243" s="2"/>
      <c r="CE243" s="2"/>
      <c r="CF243" s="2"/>
      <c r="CG243" s="5"/>
      <c r="CH243" s="5"/>
    </row>
    <row r="244" spans="1:86" x14ac:dyDescent="0.2">
      <c r="A244" s="19" t="s">
        <v>476</v>
      </c>
      <c r="B244" s="20">
        <v>41136</v>
      </c>
      <c r="C244" s="21" t="s">
        <v>30</v>
      </c>
      <c r="D244" s="22">
        <v>20127765279</v>
      </c>
      <c r="E244" s="21" t="s">
        <v>88</v>
      </c>
      <c r="F244" s="21" t="s">
        <v>358</v>
      </c>
      <c r="G244" s="23">
        <f>+J244-H244</f>
        <v>224.14000000000001</v>
      </c>
      <c r="H244" s="23">
        <v>40.340000000000003</v>
      </c>
      <c r="I244" s="23"/>
      <c r="J244" s="24">
        <v>264.48</v>
      </c>
      <c r="K244" s="25">
        <f t="shared" si="5"/>
        <v>8</v>
      </c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6"/>
      <c r="BE244" s="7"/>
      <c r="BF244" s="8"/>
      <c r="BG244" s="9"/>
      <c r="BH244" s="10"/>
      <c r="BI244" s="2"/>
      <c r="BJ244" s="5"/>
      <c r="BK244" s="5"/>
      <c r="BL244" s="5"/>
      <c r="BM244" s="5"/>
      <c r="BN244" s="5"/>
      <c r="BO244" s="5"/>
      <c r="BP244" s="11"/>
      <c r="BQ244" s="26"/>
      <c r="BR244" s="13"/>
      <c r="BS244" s="14"/>
      <c r="BT244" s="15"/>
      <c r="BU244" s="27"/>
      <c r="BV244" s="3"/>
      <c r="BW244" s="5"/>
      <c r="BX244" s="5"/>
      <c r="BY244" s="5"/>
      <c r="BZ244" s="5"/>
      <c r="CA244" s="5"/>
      <c r="CB244" s="17"/>
      <c r="CC244" s="2"/>
      <c r="CD244" s="2"/>
      <c r="CE244" s="2"/>
      <c r="CF244" s="2"/>
      <c r="CG244" s="5"/>
      <c r="CH244" s="5"/>
    </row>
    <row r="245" spans="1:86" x14ac:dyDescent="0.2">
      <c r="A245" s="19" t="s">
        <v>477</v>
      </c>
      <c r="B245" s="20">
        <v>41137</v>
      </c>
      <c r="C245" s="21" t="s">
        <v>61</v>
      </c>
      <c r="D245" s="22">
        <v>20379719440</v>
      </c>
      <c r="E245" s="21" t="s">
        <v>332</v>
      </c>
      <c r="F245" s="21" t="s">
        <v>39</v>
      </c>
      <c r="G245" s="23">
        <v>28.91</v>
      </c>
      <c r="H245" s="23">
        <v>5.2</v>
      </c>
      <c r="I245" s="23">
        <v>2.89</v>
      </c>
      <c r="J245" s="24">
        <v>37</v>
      </c>
      <c r="K245" s="25">
        <f t="shared" si="5"/>
        <v>8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6"/>
      <c r="BE245" s="7"/>
      <c r="BF245" s="8"/>
      <c r="BG245" s="9"/>
      <c r="BH245" s="10"/>
      <c r="BI245" s="2"/>
      <c r="BJ245" s="5"/>
      <c r="BK245" s="5"/>
      <c r="BL245" s="5"/>
      <c r="BM245" s="5"/>
      <c r="BN245" s="5"/>
      <c r="BO245" s="5"/>
      <c r="BP245" s="11"/>
      <c r="BQ245" s="26"/>
      <c r="BR245" s="13"/>
      <c r="BS245" s="14"/>
      <c r="BT245" s="15"/>
      <c r="BU245" s="27"/>
      <c r="BV245" s="3"/>
      <c r="BW245" s="5"/>
      <c r="BX245" s="5"/>
      <c r="BY245" s="5"/>
      <c r="BZ245" s="5"/>
      <c r="CA245" s="5"/>
      <c r="CB245" s="17"/>
      <c r="CC245" s="2"/>
      <c r="CD245" s="2"/>
      <c r="CE245" s="2"/>
      <c r="CF245" s="2"/>
      <c r="CG245" s="5"/>
      <c r="CH245" s="5"/>
    </row>
    <row r="246" spans="1:86" x14ac:dyDescent="0.2">
      <c r="A246" s="19" t="s">
        <v>478</v>
      </c>
      <c r="B246" s="20">
        <v>41137</v>
      </c>
      <c r="C246" s="21" t="s">
        <v>61</v>
      </c>
      <c r="D246" s="22">
        <v>20379719440</v>
      </c>
      <c r="E246" s="21" t="s">
        <v>332</v>
      </c>
      <c r="F246" s="21" t="s">
        <v>33</v>
      </c>
      <c r="G246" s="23">
        <v>61.72</v>
      </c>
      <c r="H246" s="23">
        <v>11.11</v>
      </c>
      <c r="I246" s="23">
        <v>6.17</v>
      </c>
      <c r="J246" s="24">
        <v>79</v>
      </c>
      <c r="K246" s="25">
        <f t="shared" si="5"/>
        <v>8</v>
      </c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6"/>
      <c r="BE246" s="7"/>
      <c r="BF246" s="8"/>
      <c r="BG246" s="9"/>
      <c r="BH246" s="10"/>
      <c r="BI246" s="2"/>
      <c r="BJ246" s="5"/>
      <c r="BK246" s="5"/>
      <c r="BL246" s="5"/>
      <c r="BM246" s="5"/>
      <c r="BN246" s="5"/>
      <c r="BO246" s="5"/>
      <c r="BP246" s="11"/>
      <c r="BQ246" s="26"/>
      <c r="BR246" s="13"/>
      <c r="BS246" s="14"/>
      <c r="BT246" s="15"/>
      <c r="BU246" s="27"/>
      <c r="BV246" s="3"/>
      <c r="BW246" s="5"/>
      <c r="BX246" s="5"/>
      <c r="BY246" s="5"/>
      <c r="BZ246" s="5"/>
      <c r="CA246" s="5"/>
      <c r="CB246" s="17"/>
      <c r="CC246" s="2"/>
      <c r="CD246" s="2"/>
      <c r="CE246" s="2"/>
      <c r="CF246" s="2"/>
      <c r="CG246" s="5"/>
      <c r="CH246" s="5"/>
    </row>
    <row r="247" spans="1:86" x14ac:dyDescent="0.2">
      <c r="A247" s="19" t="s">
        <v>479</v>
      </c>
      <c r="B247" s="20">
        <v>41137</v>
      </c>
      <c r="C247" s="21" t="s">
        <v>32</v>
      </c>
      <c r="D247" s="22">
        <v>20515633368</v>
      </c>
      <c r="E247" s="21" t="s">
        <v>216</v>
      </c>
      <c r="F247" s="21" t="s">
        <v>60</v>
      </c>
      <c r="G247" s="23">
        <v>26.19</v>
      </c>
      <c r="H247" s="23">
        <v>4.71</v>
      </c>
      <c r="I247" s="23"/>
      <c r="J247" s="24">
        <v>30.9</v>
      </c>
      <c r="K247" s="25">
        <f t="shared" si="5"/>
        <v>8</v>
      </c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6"/>
      <c r="BE247" s="7"/>
      <c r="BF247" s="8"/>
      <c r="BG247" s="9"/>
      <c r="BH247" s="10"/>
      <c r="BI247" s="2"/>
      <c r="BJ247" s="5"/>
      <c r="BK247" s="5"/>
      <c r="BL247" s="5"/>
      <c r="BM247" s="5"/>
      <c r="BN247" s="5"/>
      <c r="BO247" s="5"/>
      <c r="BP247" s="11"/>
      <c r="BQ247" s="26"/>
      <c r="BR247" s="13"/>
      <c r="BS247" s="14"/>
      <c r="BT247" s="15"/>
      <c r="BU247" s="27"/>
      <c r="BV247" s="3"/>
      <c r="BW247" s="5"/>
      <c r="BX247" s="5"/>
      <c r="BY247" s="5"/>
      <c r="BZ247" s="5"/>
      <c r="CA247" s="5"/>
      <c r="CB247" s="17"/>
      <c r="CC247" s="2"/>
      <c r="CD247" s="2"/>
      <c r="CE247" s="2"/>
      <c r="CF247" s="2"/>
      <c r="CG247" s="5"/>
      <c r="CH247" s="5"/>
    </row>
    <row r="248" spans="1:86" x14ac:dyDescent="0.2">
      <c r="A248" s="19" t="s">
        <v>480</v>
      </c>
      <c r="B248" s="20">
        <v>41137</v>
      </c>
      <c r="C248" s="21" t="s">
        <v>41</v>
      </c>
      <c r="D248" s="22">
        <v>20511466203</v>
      </c>
      <c r="E248" s="21" t="s">
        <v>333</v>
      </c>
      <c r="F248" s="21" t="s">
        <v>92</v>
      </c>
      <c r="G248" s="23">
        <v>84.74</v>
      </c>
      <c r="H248" s="23">
        <v>15.26</v>
      </c>
      <c r="I248" s="23"/>
      <c r="J248" s="24">
        <v>100</v>
      </c>
      <c r="K248" s="25">
        <f t="shared" si="5"/>
        <v>8</v>
      </c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6"/>
      <c r="BE248" s="7"/>
      <c r="BF248" s="8"/>
      <c r="BG248" s="9"/>
      <c r="BH248" s="10"/>
      <c r="BI248" s="2"/>
      <c r="BJ248" s="5"/>
      <c r="BK248" s="5"/>
      <c r="BL248" s="5"/>
      <c r="BM248" s="5"/>
      <c r="BN248" s="5"/>
      <c r="BO248" s="5"/>
      <c r="BP248" s="11"/>
      <c r="BQ248" s="26"/>
      <c r="BR248" s="13"/>
      <c r="BS248" s="14"/>
      <c r="BT248" s="15"/>
      <c r="BU248" s="27"/>
      <c r="BV248" s="3"/>
      <c r="BW248" s="5"/>
      <c r="BX248" s="5"/>
      <c r="BY248" s="5"/>
      <c r="BZ248" s="5"/>
      <c r="CA248" s="5"/>
      <c r="CB248" s="17"/>
      <c r="CC248" s="2"/>
      <c r="CD248" s="2"/>
      <c r="CE248" s="2"/>
      <c r="CF248" s="2"/>
      <c r="CG248" s="5"/>
      <c r="CH248" s="5"/>
    </row>
    <row r="249" spans="1:86" x14ac:dyDescent="0.2">
      <c r="A249" s="19" t="s">
        <v>481</v>
      </c>
      <c r="B249" s="20">
        <v>41137</v>
      </c>
      <c r="C249" s="21" t="s">
        <v>261</v>
      </c>
      <c r="D249" s="22">
        <v>20291772286</v>
      </c>
      <c r="E249" s="21" t="s">
        <v>334</v>
      </c>
      <c r="F249" s="21" t="s">
        <v>335</v>
      </c>
      <c r="G249" s="23"/>
      <c r="H249" s="23"/>
      <c r="I249" s="23">
        <v>31.38</v>
      </c>
      <c r="J249" s="24">
        <v>31.38</v>
      </c>
      <c r="K249" s="25">
        <f t="shared" si="5"/>
        <v>8</v>
      </c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6"/>
      <c r="BE249" s="7"/>
      <c r="BF249" s="8"/>
      <c r="BG249" s="9"/>
      <c r="BH249" s="10"/>
      <c r="BI249" s="2"/>
      <c r="BJ249" s="5"/>
      <c r="BK249" s="5"/>
      <c r="BL249" s="5"/>
      <c r="BM249" s="5"/>
      <c r="BN249" s="5"/>
      <c r="BO249" s="5"/>
      <c r="BP249" s="11"/>
      <c r="BQ249" s="26"/>
      <c r="BR249" s="13"/>
      <c r="BS249" s="14"/>
      <c r="BT249" s="15"/>
      <c r="BU249" s="27"/>
      <c r="BV249" s="3"/>
      <c r="BW249" s="5"/>
      <c r="BX249" s="5"/>
      <c r="BY249" s="5"/>
      <c r="BZ249" s="5"/>
      <c r="CA249" s="5"/>
      <c r="CB249" s="17"/>
      <c r="CC249" s="2"/>
      <c r="CD249" s="2"/>
      <c r="CE249" s="2"/>
      <c r="CF249" s="2"/>
      <c r="CG249" s="5"/>
      <c r="CH249" s="5"/>
    </row>
    <row r="250" spans="1:86" x14ac:dyDescent="0.2">
      <c r="A250" s="19" t="s">
        <v>482</v>
      </c>
      <c r="B250" s="20">
        <v>41138</v>
      </c>
      <c r="C250" s="21" t="s">
        <v>1</v>
      </c>
      <c r="D250" s="22">
        <v>20505377142</v>
      </c>
      <c r="E250" s="21" t="s">
        <v>90</v>
      </c>
      <c r="F250" s="21" t="s">
        <v>108</v>
      </c>
      <c r="G250" s="23">
        <v>5.17</v>
      </c>
      <c r="H250" s="23">
        <v>0.93</v>
      </c>
      <c r="I250" s="23"/>
      <c r="J250" s="24">
        <v>6.1</v>
      </c>
      <c r="K250" s="25">
        <f t="shared" si="5"/>
        <v>8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6"/>
      <c r="BE250" s="7"/>
      <c r="BF250" s="8"/>
      <c r="BG250" s="9"/>
      <c r="BH250" s="10"/>
      <c r="BI250" s="2"/>
      <c r="BJ250" s="5"/>
      <c r="BK250" s="5"/>
      <c r="BL250" s="5"/>
      <c r="BM250" s="5"/>
      <c r="BN250" s="5"/>
      <c r="BO250" s="5"/>
      <c r="BP250" s="11"/>
      <c r="BQ250" s="26"/>
      <c r="BR250" s="13"/>
      <c r="BS250" s="14"/>
      <c r="BT250" s="15"/>
      <c r="BU250" s="27"/>
      <c r="BV250" s="3"/>
      <c r="BW250" s="5"/>
      <c r="BX250" s="5"/>
      <c r="BY250" s="5"/>
      <c r="BZ250" s="5"/>
      <c r="CA250" s="5"/>
      <c r="CB250" s="17"/>
      <c r="CC250" s="2"/>
      <c r="CD250" s="2"/>
      <c r="CE250" s="2"/>
      <c r="CF250" s="2"/>
      <c r="CG250" s="5"/>
      <c r="CH250" s="5"/>
    </row>
    <row r="251" spans="1:86" x14ac:dyDescent="0.2">
      <c r="A251" s="19" t="s">
        <v>483</v>
      </c>
      <c r="B251" s="20">
        <v>41138</v>
      </c>
      <c r="C251" s="21" t="s">
        <v>1</v>
      </c>
      <c r="D251" s="22">
        <v>20520929658</v>
      </c>
      <c r="E251" s="21" t="s">
        <v>85</v>
      </c>
      <c r="F251" s="21" t="s">
        <v>111</v>
      </c>
      <c r="G251" s="23">
        <v>8.56</v>
      </c>
      <c r="H251" s="23">
        <v>1.54</v>
      </c>
      <c r="I251" s="23"/>
      <c r="J251" s="24">
        <v>10.1</v>
      </c>
      <c r="K251" s="25">
        <f t="shared" si="5"/>
        <v>8</v>
      </c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6"/>
      <c r="BE251" s="7"/>
      <c r="BF251" s="8"/>
      <c r="BG251" s="9"/>
      <c r="BH251" s="10"/>
      <c r="BI251" s="2"/>
      <c r="BJ251" s="5"/>
      <c r="BK251" s="5"/>
      <c r="BL251" s="5"/>
      <c r="BM251" s="5"/>
      <c r="BN251" s="5"/>
      <c r="BO251" s="5"/>
      <c r="BP251" s="11"/>
      <c r="BQ251" s="26"/>
      <c r="BR251" s="13"/>
      <c r="BS251" s="14"/>
      <c r="BT251" s="15"/>
      <c r="BU251" s="27"/>
      <c r="BV251" s="3"/>
      <c r="BW251" s="5"/>
      <c r="BX251" s="5"/>
      <c r="BY251" s="5"/>
      <c r="BZ251" s="5"/>
      <c r="CA251" s="5"/>
      <c r="CB251" s="17"/>
      <c r="CC251" s="2"/>
      <c r="CD251" s="2"/>
      <c r="CE251" s="2"/>
      <c r="CF251" s="2"/>
      <c r="CG251" s="5"/>
      <c r="CH251" s="5"/>
    </row>
    <row r="252" spans="1:86" x14ac:dyDescent="0.2">
      <c r="A252" s="19" t="s">
        <v>484</v>
      </c>
      <c r="B252" s="20">
        <v>41138</v>
      </c>
      <c r="C252" s="21" t="s">
        <v>1</v>
      </c>
      <c r="D252" s="22">
        <v>20520929658</v>
      </c>
      <c r="E252" s="21" t="s">
        <v>85</v>
      </c>
      <c r="F252" s="21" t="s">
        <v>113</v>
      </c>
      <c r="G252" s="23">
        <v>8.56</v>
      </c>
      <c r="H252" s="23">
        <v>1.54</v>
      </c>
      <c r="I252" s="23"/>
      <c r="J252" s="24">
        <v>10.1</v>
      </c>
      <c r="K252" s="25">
        <f t="shared" si="5"/>
        <v>8</v>
      </c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6"/>
      <c r="BE252" s="7"/>
      <c r="BF252" s="8"/>
      <c r="BG252" s="9"/>
      <c r="BH252" s="10"/>
      <c r="BI252" s="2"/>
      <c r="BJ252" s="5"/>
      <c r="BK252" s="5"/>
      <c r="BL252" s="5"/>
      <c r="BM252" s="5"/>
      <c r="BN252" s="5"/>
      <c r="BO252" s="5"/>
      <c r="BP252" s="11"/>
      <c r="BQ252" s="26"/>
      <c r="BR252" s="13"/>
      <c r="BS252" s="14"/>
      <c r="BT252" s="15"/>
      <c r="BU252" s="27"/>
      <c r="BV252" s="3"/>
      <c r="BW252" s="5"/>
      <c r="BX252" s="5"/>
      <c r="BY252" s="5"/>
      <c r="BZ252" s="5"/>
      <c r="CA252" s="5"/>
      <c r="CB252" s="17"/>
      <c r="CC252" s="2"/>
      <c r="CD252" s="2"/>
      <c r="CE252" s="2"/>
      <c r="CF252" s="2"/>
      <c r="CG252" s="5"/>
      <c r="CH252" s="5"/>
    </row>
    <row r="253" spans="1:86" x14ac:dyDescent="0.2">
      <c r="A253" s="19" t="s">
        <v>485</v>
      </c>
      <c r="B253" s="20">
        <v>41138</v>
      </c>
      <c r="C253" s="21" t="s">
        <v>1</v>
      </c>
      <c r="D253" s="22">
        <v>20520929658</v>
      </c>
      <c r="E253" s="21" t="s">
        <v>85</v>
      </c>
      <c r="F253" s="21" t="s">
        <v>336</v>
      </c>
      <c r="G253" s="23">
        <v>8.56</v>
      </c>
      <c r="H253" s="23">
        <v>1.54</v>
      </c>
      <c r="I253" s="23"/>
      <c r="J253" s="24">
        <v>10.1</v>
      </c>
      <c r="K253" s="25">
        <f t="shared" si="5"/>
        <v>8</v>
      </c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6"/>
      <c r="BE253" s="7"/>
      <c r="BF253" s="8"/>
      <c r="BG253" s="9"/>
      <c r="BH253" s="10"/>
      <c r="BI253" s="2"/>
      <c r="BJ253" s="5"/>
      <c r="BK253" s="5"/>
      <c r="BL253" s="5"/>
      <c r="BM253" s="5"/>
      <c r="BN253" s="5"/>
      <c r="BO253" s="5"/>
      <c r="BP253" s="11"/>
      <c r="BQ253" s="26"/>
      <c r="BR253" s="13"/>
      <c r="BS253" s="14"/>
      <c r="BT253" s="15"/>
      <c r="BU253" s="27"/>
      <c r="BV253" s="3"/>
      <c r="BW253" s="5"/>
      <c r="BX253" s="5"/>
      <c r="BY253" s="5"/>
      <c r="BZ253" s="5"/>
      <c r="CA253" s="5"/>
      <c r="CB253" s="17"/>
      <c r="CC253" s="2"/>
      <c r="CD253" s="2"/>
      <c r="CE253" s="2"/>
      <c r="CF253" s="2"/>
      <c r="CG253" s="5"/>
      <c r="CH253" s="5"/>
    </row>
    <row r="254" spans="1:86" x14ac:dyDescent="0.2">
      <c r="A254" s="19" t="s">
        <v>486</v>
      </c>
      <c r="B254" s="20">
        <v>41138</v>
      </c>
      <c r="C254" s="21" t="s">
        <v>1</v>
      </c>
      <c r="D254" s="22">
        <v>20520929658</v>
      </c>
      <c r="E254" s="21" t="s">
        <v>85</v>
      </c>
      <c r="F254" s="21" t="s">
        <v>110</v>
      </c>
      <c r="G254" s="23">
        <v>8.56</v>
      </c>
      <c r="H254" s="23">
        <v>1.54</v>
      </c>
      <c r="I254" s="23"/>
      <c r="J254" s="24">
        <v>10.1</v>
      </c>
      <c r="K254" s="25">
        <f t="shared" si="5"/>
        <v>8</v>
      </c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6"/>
      <c r="BE254" s="7"/>
      <c r="BF254" s="8"/>
      <c r="BG254" s="9"/>
      <c r="BH254" s="10"/>
      <c r="BI254" s="2"/>
      <c r="BJ254" s="5"/>
      <c r="BK254" s="5"/>
      <c r="BL254" s="5"/>
      <c r="BM254" s="5"/>
      <c r="BN254" s="5"/>
      <c r="BO254" s="5"/>
      <c r="BP254" s="11"/>
      <c r="BQ254" s="26"/>
      <c r="BR254" s="13"/>
      <c r="BS254" s="14"/>
      <c r="BT254" s="15"/>
      <c r="BU254" s="27"/>
      <c r="BV254" s="3"/>
      <c r="BW254" s="5"/>
      <c r="BX254" s="5"/>
      <c r="BY254" s="5"/>
      <c r="BZ254" s="5"/>
      <c r="CA254" s="5"/>
      <c r="CB254" s="17"/>
      <c r="CC254" s="2"/>
      <c r="CD254" s="2"/>
      <c r="CE254" s="2"/>
      <c r="CF254" s="2"/>
      <c r="CG254" s="5"/>
      <c r="CH254" s="5"/>
    </row>
    <row r="255" spans="1:86" x14ac:dyDescent="0.2">
      <c r="A255" s="19" t="s">
        <v>487</v>
      </c>
      <c r="B255" s="20">
        <v>41138</v>
      </c>
      <c r="C255" s="21" t="s">
        <v>1</v>
      </c>
      <c r="D255" s="22">
        <v>20505377142</v>
      </c>
      <c r="E255" s="21" t="s">
        <v>90</v>
      </c>
      <c r="F255" s="21" t="s">
        <v>109</v>
      </c>
      <c r="G255" s="23">
        <v>5.17</v>
      </c>
      <c r="H255" s="23">
        <v>0.93</v>
      </c>
      <c r="I255" s="23"/>
      <c r="J255" s="24">
        <v>6.1</v>
      </c>
      <c r="K255" s="25">
        <f t="shared" si="5"/>
        <v>8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6"/>
      <c r="BE255" s="7"/>
      <c r="BF255" s="8"/>
      <c r="BG255" s="9"/>
      <c r="BH255" s="10"/>
      <c r="BI255" s="2"/>
      <c r="BJ255" s="5"/>
      <c r="BK255" s="5"/>
      <c r="BL255" s="5"/>
      <c r="BM255" s="5"/>
      <c r="BN255" s="5"/>
      <c r="BO255" s="5"/>
      <c r="BP255" s="11"/>
      <c r="BQ255" s="26"/>
      <c r="BR255" s="13"/>
      <c r="BS255" s="14"/>
      <c r="BT255" s="15"/>
      <c r="BU255" s="27"/>
      <c r="BV255" s="3"/>
      <c r="BW255" s="5"/>
      <c r="BX255" s="5"/>
      <c r="BY255" s="5"/>
      <c r="BZ255" s="5"/>
      <c r="CA255" s="5"/>
      <c r="CB255" s="17"/>
      <c r="CC255" s="2"/>
      <c r="CD255" s="2"/>
      <c r="CE255" s="2"/>
      <c r="CF255" s="2"/>
      <c r="CG255" s="5"/>
      <c r="CH255" s="5"/>
    </row>
    <row r="256" spans="1:86" x14ac:dyDescent="0.2">
      <c r="A256" s="19" t="s">
        <v>488</v>
      </c>
      <c r="B256" s="20">
        <v>41138</v>
      </c>
      <c r="C256" s="21" t="s">
        <v>1</v>
      </c>
      <c r="D256" s="22">
        <v>20522547957</v>
      </c>
      <c r="E256" s="21" t="s">
        <v>67</v>
      </c>
      <c r="F256" s="21" t="s">
        <v>123</v>
      </c>
      <c r="G256" s="23">
        <v>8.14</v>
      </c>
      <c r="H256" s="23">
        <v>1.46</v>
      </c>
      <c r="I256" s="23"/>
      <c r="J256" s="24">
        <v>9.6</v>
      </c>
      <c r="K256" s="25">
        <f t="shared" si="5"/>
        <v>8</v>
      </c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6"/>
      <c r="BE256" s="7"/>
      <c r="BF256" s="8"/>
      <c r="BG256" s="9"/>
      <c r="BH256" s="10"/>
      <c r="BI256" s="2"/>
      <c r="BJ256" s="5"/>
      <c r="BK256" s="5"/>
      <c r="BL256" s="5"/>
      <c r="BM256" s="5"/>
      <c r="BN256" s="5"/>
      <c r="BO256" s="5"/>
      <c r="BP256" s="11"/>
      <c r="BQ256" s="26"/>
      <c r="BR256" s="13"/>
      <c r="BS256" s="14"/>
      <c r="BT256" s="15"/>
      <c r="BU256" s="27"/>
      <c r="BV256" s="3"/>
      <c r="BW256" s="5"/>
      <c r="BX256" s="5"/>
      <c r="BY256" s="5"/>
      <c r="BZ256" s="5"/>
      <c r="CA256" s="5"/>
      <c r="CB256" s="17"/>
      <c r="CC256" s="2"/>
      <c r="CD256" s="2"/>
      <c r="CE256" s="2"/>
      <c r="CF256" s="2"/>
      <c r="CG256" s="5"/>
      <c r="CH256" s="5"/>
    </row>
    <row r="257" spans="1:86" x14ac:dyDescent="0.2">
      <c r="A257" s="19" t="s">
        <v>489</v>
      </c>
      <c r="B257" s="20">
        <v>41138</v>
      </c>
      <c r="C257" s="21" t="s">
        <v>1</v>
      </c>
      <c r="D257" s="22">
        <v>20522547957</v>
      </c>
      <c r="E257" s="21" t="s">
        <v>67</v>
      </c>
      <c r="F257" s="21" t="s">
        <v>264</v>
      </c>
      <c r="G257" s="23">
        <v>8.14</v>
      </c>
      <c r="H257" s="23">
        <v>1.46</v>
      </c>
      <c r="I257" s="23"/>
      <c r="J257" s="24">
        <v>9.6</v>
      </c>
      <c r="K257" s="25">
        <f t="shared" si="5"/>
        <v>8</v>
      </c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6"/>
      <c r="BE257" s="7"/>
      <c r="BF257" s="8"/>
      <c r="BG257" s="9"/>
      <c r="BH257" s="10"/>
      <c r="BI257" s="2"/>
      <c r="BJ257" s="5"/>
      <c r="BK257" s="5"/>
      <c r="BL257" s="5"/>
      <c r="BM257" s="5"/>
      <c r="BN257" s="5"/>
      <c r="BO257" s="5"/>
      <c r="BP257" s="11"/>
      <c r="BQ257" s="26"/>
      <c r="BR257" s="13"/>
      <c r="BS257" s="14"/>
      <c r="BT257" s="15"/>
      <c r="BU257" s="27"/>
      <c r="BV257" s="3"/>
      <c r="BW257" s="5"/>
      <c r="BX257" s="5"/>
      <c r="BY257" s="5"/>
      <c r="BZ257" s="5"/>
      <c r="CA257" s="5"/>
      <c r="CB257" s="17"/>
      <c r="CC257" s="2"/>
      <c r="CD257" s="2"/>
      <c r="CE257" s="2"/>
      <c r="CF257" s="2"/>
      <c r="CG257" s="5"/>
      <c r="CH257" s="5"/>
    </row>
    <row r="258" spans="1:86" x14ac:dyDescent="0.2">
      <c r="A258" s="19" t="s">
        <v>490</v>
      </c>
      <c r="B258" s="20">
        <v>41138</v>
      </c>
      <c r="C258" s="21" t="s">
        <v>32</v>
      </c>
      <c r="D258" s="22">
        <v>10159824549</v>
      </c>
      <c r="E258" s="21" t="s">
        <v>204</v>
      </c>
      <c r="F258" s="21" t="s">
        <v>33</v>
      </c>
      <c r="G258" s="23">
        <v>22.88</v>
      </c>
      <c r="H258" s="23">
        <v>4.12</v>
      </c>
      <c r="I258" s="23"/>
      <c r="J258" s="24">
        <v>27</v>
      </c>
      <c r="K258" s="25">
        <f t="shared" si="5"/>
        <v>8</v>
      </c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6"/>
      <c r="BE258" s="7"/>
      <c r="BF258" s="8"/>
      <c r="BG258" s="9"/>
      <c r="BH258" s="10"/>
      <c r="BI258" s="2"/>
      <c r="BJ258" s="5"/>
      <c r="BK258" s="5"/>
      <c r="BL258" s="5"/>
      <c r="BM258" s="5"/>
      <c r="BN258" s="5"/>
      <c r="BO258" s="5"/>
      <c r="BP258" s="11"/>
      <c r="BQ258" s="26"/>
      <c r="BR258" s="13"/>
      <c r="BS258" s="14"/>
      <c r="BT258" s="15"/>
      <c r="BU258" s="27"/>
      <c r="BV258" s="3"/>
      <c r="BW258" s="5"/>
      <c r="BX258" s="5"/>
      <c r="BY258" s="5"/>
      <c r="BZ258" s="5"/>
      <c r="CA258" s="5"/>
      <c r="CB258" s="17"/>
      <c r="CC258" s="2"/>
      <c r="CD258" s="2"/>
      <c r="CE258" s="2"/>
      <c r="CF258" s="2"/>
      <c r="CG258" s="5"/>
      <c r="CH258" s="5"/>
    </row>
    <row r="259" spans="1:86" x14ac:dyDescent="0.2">
      <c r="A259" s="19" t="s">
        <v>86</v>
      </c>
      <c r="B259" s="20">
        <v>41138</v>
      </c>
      <c r="C259" s="21" t="s">
        <v>32</v>
      </c>
      <c r="D259" s="22">
        <v>20481582858</v>
      </c>
      <c r="E259" s="21" t="s">
        <v>318</v>
      </c>
      <c r="F259" s="21" t="s">
        <v>33</v>
      </c>
      <c r="G259" s="23">
        <v>16.95</v>
      </c>
      <c r="H259" s="23">
        <v>3.05</v>
      </c>
      <c r="I259" s="23"/>
      <c r="J259" s="24">
        <v>20</v>
      </c>
      <c r="K259" s="25">
        <f t="shared" si="5"/>
        <v>8</v>
      </c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6"/>
      <c r="BE259" s="7"/>
      <c r="BF259" s="8"/>
      <c r="BG259" s="9"/>
      <c r="BH259" s="10"/>
      <c r="BI259" s="2"/>
      <c r="BJ259" s="5"/>
      <c r="BK259" s="5"/>
      <c r="BL259" s="5"/>
      <c r="BM259" s="5"/>
      <c r="BN259" s="5"/>
      <c r="BO259" s="5"/>
      <c r="BP259" s="11"/>
      <c r="BQ259" s="26"/>
      <c r="BR259" s="13"/>
      <c r="BS259" s="14"/>
      <c r="BT259" s="15"/>
      <c r="BU259" s="27"/>
      <c r="BV259" s="3"/>
      <c r="BW259" s="5"/>
      <c r="BX259" s="5"/>
      <c r="BY259" s="5"/>
      <c r="BZ259" s="5"/>
      <c r="CA259" s="5"/>
      <c r="CB259" s="17"/>
      <c r="CC259" s="2"/>
      <c r="CD259" s="2"/>
      <c r="CE259" s="2"/>
      <c r="CF259" s="2"/>
      <c r="CG259" s="5"/>
      <c r="CH259" s="5"/>
    </row>
    <row r="260" spans="1:86" x14ac:dyDescent="0.2">
      <c r="A260" s="19" t="s">
        <v>476</v>
      </c>
      <c r="B260" s="20">
        <v>41138</v>
      </c>
      <c r="C260" s="21" t="s">
        <v>30</v>
      </c>
      <c r="D260" s="22">
        <v>20403010031</v>
      </c>
      <c r="E260" s="21" t="s">
        <v>337</v>
      </c>
      <c r="F260" s="21" t="s">
        <v>338</v>
      </c>
      <c r="G260" s="23">
        <v>191.87</v>
      </c>
      <c r="H260" s="23">
        <v>34.54</v>
      </c>
      <c r="I260" s="23"/>
      <c r="J260" s="24">
        <v>226.41</v>
      </c>
      <c r="K260" s="25">
        <f t="shared" ref="K260:K323" si="6">MONTH($B260)</f>
        <v>8</v>
      </c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6"/>
      <c r="BE260" s="7"/>
      <c r="BF260" s="8"/>
      <c r="BG260" s="9"/>
      <c r="BH260" s="10"/>
      <c r="BI260" s="2"/>
      <c r="BJ260" s="5"/>
      <c r="BK260" s="5"/>
      <c r="BL260" s="5"/>
      <c r="BM260" s="5"/>
      <c r="BN260" s="5"/>
      <c r="BO260" s="5"/>
      <c r="BP260" s="11"/>
      <c r="BQ260" s="26"/>
      <c r="BR260" s="13"/>
      <c r="BS260" s="14"/>
      <c r="BT260" s="15"/>
      <c r="BU260" s="27"/>
      <c r="BV260" s="3"/>
      <c r="BW260" s="5"/>
      <c r="BX260" s="5"/>
      <c r="BY260" s="5"/>
      <c r="BZ260" s="5"/>
      <c r="CA260" s="5"/>
      <c r="CB260" s="17"/>
      <c r="CC260" s="2"/>
      <c r="CD260" s="2"/>
      <c r="CE260" s="2"/>
      <c r="CF260" s="2"/>
      <c r="CG260" s="5"/>
      <c r="CH260" s="5"/>
    </row>
    <row r="261" spans="1:86" x14ac:dyDescent="0.2">
      <c r="A261" s="19" t="s">
        <v>477</v>
      </c>
      <c r="B261" s="20">
        <v>41139</v>
      </c>
      <c r="C261" s="21" t="s">
        <v>48</v>
      </c>
      <c r="D261" s="22">
        <v>10441553515</v>
      </c>
      <c r="E261" s="21" t="s">
        <v>339</v>
      </c>
      <c r="F261" s="21" t="s">
        <v>217</v>
      </c>
      <c r="G261" s="23"/>
      <c r="H261" s="23"/>
      <c r="I261" s="23">
        <v>10</v>
      </c>
      <c r="J261" s="24">
        <v>10</v>
      </c>
      <c r="K261" s="25">
        <f t="shared" si="6"/>
        <v>8</v>
      </c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6"/>
      <c r="BE261" s="7"/>
      <c r="BF261" s="8"/>
      <c r="BG261" s="9"/>
      <c r="BH261" s="10"/>
      <c r="BI261" s="2"/>
      <c r="BJ261" s="5"/>
      <c r="BK261" s="5"/>
      <c r="BL261" s="5"/>
      <c r="BM261" s="5"/>
      <c r="BN261" s="5"/>
      <c r="BO261" s="5"/>
      <c r="BP261" s="11"/>
      <c r="BQ261" s="26"/>
      <c r="BR261" s="13"/>
      <c r="BS261" s="14"/>
      <c r="BT261" s="15"/>
      <c r="BU261" s="27"/>
      <c r="BV261" s="3"/>
      <c r="BW261" s="5"/>
      <c r="BX261" s="5"/>
      <c r="BY261" s="5"/>
      <c r="BZ261" s="5"/>
      <c r="CA261" s="5"/>
      <c r="CB261" s="17"/>
      <c r="CC261" s="2"/>
      <c r="CD261" s="2"/>
      <c r="CE261" s="2"/>
      <c r="CF261" s="2"/>
      <c r="CG261" s="5"/>
      <c r="CH261" s="5"/>
    </row>
    <row r="262" spans="1:86" x14ac:dyDescent="0.2">
      <c r="A262" s="19" t="s">
        <v>478</v>
      </c>
      <c r="B262" s="20">
        <v>41139</v>
      </c>
      <c r="C262" s="21" t="s">
        <v>48</v>
      </c>
      <c r="D262" s="22">
        <v>20479577618</v>
      </c>
      <c r="E262" s="21" t="s">
        <v>340</v>
      </c>
      <c r="F262" s="21" t="s">
        <v>341</v>
      </c>
      <c r="G262" s="23">
        <v>16.95</v>
      </c>
      <c r="H262" s="23">
        <v>3.05</v>
      </c>
      <c r="I262" s="23"/>
      <c r="J262" s="24">
        <v>20</v>
      </c>
      <c r="K262" s="25">
        <f t="shared" si="6"/>
        <v>8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6"/>
      <c r="BE262" s="7"/>
      <c r="BF262" s="8"/>
      <c r="BG262" s="9"/>
      <c r="BH262" s="10"/>
      <c r="BI262" s="2"/>
      <c r="BJ262" s="5"/>
      <c r="BK262" s="5"/>
      <c r="BL262" s="5"/>
      <c r="BM262" s="5"/>
      <c r="BN262" s="5"/>
      <c r="BO262" s="5"/>
      <c r="BP262" s="11"/>
      <c r="BQ262" s="26"/>
      <c r="BR262" s="13"/>
      <c r="BS262" s="14"/>
      <c r="BT262" s="15"/>
      <c r="BU262" s="27"/>
      <c r="BV262" s="3"/>
      <c r="BW262" s="5"/>
      <c r="BX262" s="5"/>
      <c r="BY262" s="5"/>
      <c r="BZ262" s="5"/>
      <c r="CA262" s="5"/>
      <c r="CB262" s="17"/>
      <c r="CC262" s="2"/>
      <c r="CD262" s="2"/>
      <c r="CE262" s="2"/>
      <c r="CF262" s="2"/>
      <c r="CG262" s="5"/>
      <c r="CH262" s="5"/>
    </row>
    <row r="263" spans="1:86" x14ac:dyDescent="0.2">
      <c r="A263" s="19" t="s">
        <v>479</v>
      </c>
      <c r="B263" s="20">
        <v>41139</v>
      </c>
      <c r="C263" s="21" t="s">
        <v>30</v>
      </c>
      <c r="D263" s="22">
        <v>20127765279</v>
      </c>
      <c r="E263" s="21" t="s">
        <v>88</v>
      </c>
      <c r="F263" s="21" t="s">
        <v>342</v>
      </c>
      <c r="G263" s="23">
        <v>183.86</v>
      </c>
      <c r="H263" s="23">
        <v>33.1</v>
      </c>
      <c r="I263" s="23"/>
      <c r="J263" s="24">
        <v>216.96</v>
      </c>
      <c r="K263" s="25">
        <f t="shared" si="6"/>
        <v>8</v>
      </c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6"/>
      <c r="BE263" s="7"/>
      <c r="BF263" s="8"/>
      <c r="BG263" s="9"/>
      <c r="BH263" s="10"/>
      <c r="BI263" s="2"/>
      <c r="BJ263" s="5"/>
      <c r="BK263" s="5"/>
      <c r="BL263" s="5"/>
      <c r="BM263" s="5"/>
      <c r="BN263" s="5"/>
      <c r="BO263" s="5"/>
      <c r="BP263" s="11"/>
      <c r="BQ263" s="26"/>
      <c r="BR263" s="13"/>
      <c r="BS263" s="14"/>
      <c r="BT263" s="15"/>
      <c r="BU263" s="27"/>
      <c r="BV263" s="3"/>
      <c r="BW263" s="5"/>
      <c r="BX263" s="5"/>
      <c r="BY263" s="5"/>
      <c r="BZ263" s="5"/>
      <c r="CA263" s="5"/>
      <c r="CB263" s="17"/>
      <c r="CC263" s="2"/>
      <c r="CD263" s="2"/>
      <c r="CE263" s="2"/>
      <c r="CF263" s="2"/>
      <c r="CG263" s="5"/>
      <c r="CH263" s="5"/>
    </row>
    <row r="264" spans="1:86" x14ac:dyDescent="0.2">
      <c r="A264" s="19" t="s">
        <v>480</v>
      </c>
      <c r="B264" s="20">
        <v>41139</v>
      </c>
      <c r="C264" s="21" t="s">
        <v>1</v>
      </c>
      <c r="D264" s="22">
        <v>20522547957</v>
      </c>
      <c r="E264" s="21" t="s">
        <v>67</v>
      </c>
      <c r="F264" s="21" t="s">
        <v>264</v>
      </c>
      <c r="G264" s="23">
        <v>8.14</v>
      </c>
      <c r="H264" s="23">
        <v>1.46</v>
      </c>
      <c r="I264" s="23"/>
      <c r="J264" s="24">
        <v>9.6</v>
      </c>
      <c r="K264" s="25">
        <f t="shared" si="6"/>
        <v>8</v>
      </c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6"/>
      <c r="BE264" s="7"/>
      <c r="BF264" s="8"/>
      <c r="BG264" s="9"/>
      <c r="BH264" s="10"/>
      <c r="BI264" s="2"/>
      <c r="BJ264" s="5"/>
      <c r="BK264" s="5"/>
      <c r="BL264" s="5"/>
      <c r="BM264" s="5"/>
      <c r="BN264" s="5"/>
      <c r="BO264" s="5"/>
      <c r="BP264" s="11"/>
      <c r="BQ264" s="26"/>
      <c r="BR264" s="13"/>
      <c r="BS264" s="14"/>
      <c r="BT264" s="15"/>
      <c r="BU264" s="27"/>
      <c r="BV264" s="3"/>
      <c r="BW264" s="5"/>
      <c r="BX264" s="5"/>
      <c r="BY264" s="5"/>
      <c r="BZ264" s="5"/>
      <c r="CA264" s="5"/>
      <c r="CB264" s="17"/>
      <c r="CC264" s="2"/>
      <c r="CD264" s="2"/>
      <c r="CE264" s="2"/>
      <c r="CF264" s="2"/>
      <c r="CG264" s="5"/>
      <c r="CH264" s="5"/>
    </row>
    <row r="265" spans="1:86" x14ac:dyDescent="0.2">
      <c r="A265" s="19" t="s">
        <v>481</v>
      </c>
      <c r="B265" s="20">
        <v>41142</v>
      </c>
      <c r="C265" s="21" t="s">
        <v>32</v>
      </c>
      <c r="D265" s="22">
        <v>20231843460</v>
      </c>
      <c r="E265" s="21" t="s">
        <v>343</v>
      </c>
      <c r="F265" s="21" t="s">
        <v>33</v>
      </c>
      <c r="G265" s="23">
        <v>39.06</v>
      </c>
      <c r="H265" s="23">
        <v>7.03</v>
      </c>
      <c r="I265" s="23">
        <v>3.91</v>
      </c>
      <c r="J265" s="24">
        <v>50</v>
      </c>
      <c r="K265" s="25">
        <f t="shared" si="6"/>
        <v>8</v>
      </c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6"/>
      <c r="BE265" s="7"/>
      <c r="BF265" s="8"/>
      <c r="BG265" s="9"/>
      <c r="BH265" s="10"/>
      <c r="BI265" s="2"/>
      <c r="BJ265" s="5"/>
      <c r="BK265" s="5"/>
      <c r="BL265" s="5"/>
      <c r="BM265" s="5"/>
      <c r="BN265" s="5"/>
      <c r="BO265" s="5"/>
      <c r="BP265" s="11"/>
      <c r="BQ265" s="26"/>
      <c r="BR265" s="13"/>
      <c r="BS265" s="14"/>
      <c r="BT265" s="15"/>
      <c r="BU265" s="27"/>
      <c r="BV265" s="3"/>
      <c r="BW265" s="5"/>
      <c r="BX265" s="5"/>
      <c r="BY265" s="5"/>
      <c r="BZ265" s="5"/>
      <c r="CA265" s="5"/>
      <c r="CB265" s="17"/>
      <c r="CC265" s="2"/>
      <c r="CD265" s="2"/>
      <c r="CE265" s="2"/>
      <c r="CF265" s="2"/>
      <c r="CG265" s="5"/>
      <c r="CH265" s="5"/>
    </row>
    <row r="266" spans="1:86" x14ac:dyDescent="0.2">
      <c r="A266" s="19" t="s">
        <v>482</v>
      </c>
      <c r="B266" s="20">
        <v>41143</v>
      </c>
      <c r="C266" s="21" t="s">
        <v>30</v>
      </c>
      <c r="D266" s="22">
        <v>20127765279</v>
      </c>
      <c r="E266" s="21" t="s">
        <v>88</v>
      </c>
      <c r="F266" s="21" t="s">
        <v>315</v>
      </c>
      <c r="G266" s="23">
        <v>179.03</v>
      </c>
      <c r="H266" s="23">
        <v>32.22</v>
      </c>
      <c r="I266" s="23"/>
      <c r="J266" s="24">
        <v>211.25</v>
      </c>
      <c r="K266" s="25">
        <f t="shared" si="6"/>
        <v>8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6"/>
      <c r="BE266" s="7"/>
      <c r="BF266" s="8"/>
      <c r="BG266" s="9"/>
      <c r="BH266" s="10"/>
      <c r="BI266" s="2"/>
      <c r="BJ266" s="5"/>
      <c r="BK266" s="5"/>
      <c r="BL266" s="5"/>
      <c r="BM266" s="5"/>
      <c r="BN266" s="5"/>
      <c r="BO266" s="5"/>
      <c r="BP266" s="11"/>
      <c r="BQ266" s="26"/>
      <c r="BR266" s="13"/>
      <c r="BS266" s="14"/>
      <c r="BT266" s="15"/>
      <c r="BU266" s="27"/>
      <c r="BV266" s="3"/>
      <c r="BW266" s="5"/>
      <c r="BX266" s="5"/>
      <c r="BY266" s="5"/>
      <c r="BZ266" s="5"/>
      <c r="CA266" s="5"/>
      <c r="CB266" s="17"/>
      <c r="CC266" s="2"/>
      <c r="CD266" s="2"/>
      <c r="CE266" s="2"/>
      <c r="CF266" s="2"/>
      <c r="CG266" s="5"/>
      <c r="CH266" s="5"/>
    </row>
    <row r="267" spans="1:86" x14ac:dyDescent="0.2">
      <c r="A267" s="19" t="s">
        <v>483</v>
      </c>
      <c r="B267" s="20">
        <v>41144</v>
      </c>
      <c r="C267" s="21" t="s">
        <v>32</v>
      </c>
      <c r="D267" s="22">
        <v>10164125110</v>
      </c>
      <c r="E267" s="21" t="s">
        <v>317</v>
      </c>
      <c r="F267" s="21" t="s">
        <v>33</v>
      </c>
      <c r="G267" s="23"/>
      <c r="H267" s="23"/>
      <c r="I267" s="23">
        <v>20</v>
      </c>
      <c r="J267" s="24">
        <v>20</v>
      </c>
      <c r="K267" s="25">
        <f t="shared" si="6"/>
        <v>8</v>
      </c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6"/>
      <c r="BE267" s="7"/>
      <c r="BF267" s="8"/>
      <c r="BG267" s="9"/>
      <c r="BH267" s="10"/>
      <c r="BI267" s="2"/>
      <c r="BJ267" s="5"/>
      <c r="BK267" s="5"/>
      <c r="BL267" s="5"/>
      <c r="BM267" s="5"/>
      <c r="BN267" s="5"/>
      <c r="BO267" s="5"/>
      <c r="BP267" s="11"/>
      <c r="BQ267" s="26"/>
      <c r="BR267" s="13"/>
      <c r="BS267" s="14"/>
      <c r="BT267" s="15"/>
      <c r="BU267" s="27"/>
      <c r="BV267" s="3"/>
      <c r="BW267" s="5"/>
      <c r="BX267" s="5"/>
      <c r="BY267" s="5"/>
      <c r="BZ267" s="5"/>
      <c r="CA267" s="5"/>
      <c r="CB267" s="17"/>
      <c r="CC267" s="2"/>
      <c r="CD267" s="2"/>
      <c r="CE267" s="2"/>
      <c r="CF267" s="2"/>
      <c r="CG267" s="5"/>
      <c r="CH267" s="5"/>
    </row>
    <row r="268" spans="1:86" x14ac:dyDescent="0.2">
      <c r="A268" s="19" t="s">
        <v>484</v>
      </c>
      <c r="B268" s="20">
        <v>41145</v>
      </c>
      <c r="C268" s="21" t="s">
        <v>1</v>
      </c>
      <c r="D268" s="22">
        <v>20503503639</v>
      </c>
      <c r="E268" s="21" t="s">
        <v>68</v>
      </c>
      <c r="F268" s="21" t="s">
        <v>316</v>
      </c>
      <c r="G268" s="23"/>
      <c r="H268" s="23"/>
      <c r="I268" s="23">
        <v>7.5</v>
      </c>
      <c r="J268" s="24">
        <v>7.5</v>
      </c>
      <c r="K268" s="25">
        <f t="shared" si="6"/>
        <v>8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6"/>
      <c r="BE268" s="7"/>
      <c r="BF268" s="8"/>
      <c r="BG268" s="9"/>
      <c r="BH268" s="10"/>
      <c r="BI268" s="2"/>
      <c r="BJ268" s="5"/>
      <c r="BK268" s="5"/>
      <c r="BL268" s="5"/>
      <c r="BM268" s="5"/>
      <c r="BN268" s="5"/>
      <c r="BO268" s="5"/>
      <c r="BP268" s="11"/>
      <c r="BQ268" s="26"/>
      <c r="BR268" s="13"/>
      <c r="BS268" s="14"/>
      <c r="BT268" s="15"/>
      <c r="BU268" s="27"/>
      <c r="BV268" s="3"/>
      <c r="BW268" s="5"/>
      <c r="BX268" s="5"/>
      <c r="BY268" s="5"/>
      <c r="BZ268" s="5"/>
      <c r="CA268" s="5"/>
      <c r="CB268" s="17"/>
      <c r="CC268" s="2"/>
      <c r="CD268" s="2"/>
      <c r="CE268" s="2"/>
      <c r="CF268" s="2"/>
      <c r="CG268" s="5"/>
      <c r="CH268" s="5"/>
    </row>
    <row r="269" spans="1:86" x14ac:dyDescent="0.2">
      <c r="A269" s="19" t="s">
        <v>485</v>
      </c>
      <c r="B269" s="20">
        <v>41145</v>
      </c>
      <c r="C269" s="21" t="s">
        <v>32</v>
      </c>
      <c r="D269" s="22">
        <v>20481582858</v>
      </c>
      <c r="E269" s="21" t="s">
        <v>318</v>
      </c>
      <c r="F269" s="21" t="s">
        <v>33</v>
      </c>
      <c r="G269" s="23">
        <v>27.12</v>
      </c>
      <c r="H269" s="23">
        <v>4.88</v>
      </c>
      <c r="I269" s="23"/>
      <c r="J269" s="24">
        <v>32</v>
      </c>
      <c r="K269" s="25">
        <f t="shared" si="6"/>
        <v>8</v>
      </c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6"/>
      <c r="BE269" s="7"/>
      <c r="BF269" s="8"/>
      <c r="BG269" s="9"/>
      <c r="BH269" s="10"/>
      <c r="BI269" s="2"/>
      <c r="BJ269" s="5"/>
      <c r="BK269" s="5"/>
      <c r="BL269" s="5"/>
      <c r="BM269" s="5"/>
      <c r="BN269" s="5"/>
      <c r="BO269" s="5"/>
      <c r="BP269" s="11"/>
      <c r="BQ269" s="26"/>
      <c r="BR269" s="13"/>
      <c r="BS269" s="14"/>
      <c r="BT269" s="15"/>
      <c r="BU269" s="27"/>
      <c r="BV269" s="3"/>
      <c r="BW269" s="5"/>
      <c r="BX269" s="5"/>
      <c r="BY269" s="5"/>
      <c r="BZ269" s="5"/>
      <c r="CA269" s="5"/>
      <c r="CB269" s="17"/>
      <c r="CC269" s="2"/>
      <c r="CD269" s="2"/>
      <c r="CE269" s="2"/>
      <c r="CF269" s="2"/>
      <c r="CG269" s="5"/>
      <c r="CH269" s="5"/>
    </row>
    <row r="270" spans="1:86" x14ac:dyDescent="0.2">
      <c r="A270" s="19" t="s">
        <v>486</v>
      </c>
      <c r="B270" s="20">
        <v>41145</v>
      </c>
      <c r="C270" s="21" t="s">
        <v>1</v>
      </c>
      <c r="D270" s="22">
        <v>20522547957</v>
      </c>
      <c r="E270" s="21" t="s">
        <v>67</v>
      </c>
      <c r="F270" s="21" t="s">
        <v>264</v>
      </c>
      <c r="G270" s="23">
        <v>8.14</v>
      </c>
      <c r="H270" s="23">
        <v>1.46</v>
      </c>
      <c r="I270" s="23"/>
      <c r="J270" s="24">
        <v>9.6</v>
      </c>
      <c r="K270" s="25">
        <f t="shared" si="6"/>
        <v>8</v>
      </c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6"/>
      <c r="BE270" s="7"/>
      <c r="BF270" s="8"/>
      <c r="BG270" s="9"/>
      <c r="BH270" s="10"/>
      <c r="BI270" s="2"/>
      <c r="BJ270" s="5"/>
      <c r="BK270" s="5"/>
      <c r="BL270" s="5"/>
      <c r="BM270" s="5"/>
      <c r="BN270" s="5"/>
      <c r="BO270" s="5"/>
      <c r="BP270" s="11"/>
      <c r="BQ270" s="26"/>
      <c r="BR270" s="13"/>
      <c r="BS270" s="14"/>
      <c r="BT270" s="15"/>
      <c r="BU270" s="27"/>
      <c r="BV270" s="3"/>
      <c r="BW270" s="5"/>
      <c r="BX270" s="5"/>
      <c r="BY270" s="5"/>
      <c r="BZ270" s="5"/>
      <c r="CA270" s="5"/>
      <c r="CB270" s="17"/>
      <c r="CC270" s="2"/>
      <c r="CD270" s="2"/>
      <c r="CE270" s="2"/>
      <c r="CF270" s="2"/>
      <c r="CG270" s="5"/>
      <c r="CH270" s="5"/>
    </row>
    <row r="271" spans="1:86" x14ac:dyDescent="0.2">
      <c r="A271" s="19" t="s">
        <v>487</v>
      </c>
      <c r="B271" s="20">
        <v>41146</v>
      </c>
      <c r="C271" s="21" t="s">
        <v>32</v>
      </c>
      <c r="D271" s="22">
        <v>10165524395</v>
      </c>
      <c r="E271" s="21" t="s">
        <v>165</v>
      </c>
      <c r="F271" s="21" t="s">
        <v>33</v>
      </c>
      <c r="G271" s="23"/>
      <c r="H271" s="23"/>
      <c r="I271" s="23">
        <v>46</v>
      </c>
      <c r="J271" s="24">
        <v>46</v>
      </c>
      <c r="K271" s="25">
        <f t="shared" si="6"/>
        <v>8</v>
      </c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6"/>
      <c r="BE271" s="7"/>
      <c r="BF271" s="8"/>
      <c r="BG271" s="9"/>
      <c r="BH271" s="10"/>
      <c r="BI271" s="2"/>
      <c r="BJ271" s="5"/>
      <c r="BK271" s="5"/>
      <c r="BL271" s="5"/>
      <c r="BM271" s="5"/>
      <c r="BN271" s="5"/>
      <c r="BO271" s="5"/>
      <c r="BP271" s="11"/>
      <c r="BQ271" s="26"/>
      <c r="BR271" s="13"/>
      <c r="BS271" s="14"/>
      <c r="BT271" s="15"/>
      <c r="BU271" s="27"/>
      <c r="BV271" s="3"/>
      <c r="BW271" s="5"/>
      <c r="BX271" s="5"/>
      <c r="BY271" s="5"/>
      <c r="BZ271" s="5"/>
      <c r="CA271" s="5"/>
      <c r="CB271" s="17"/>
      <c r="CC271" s="2"/>
      <c r="CD271" s="2"/>
      <c r="CE271" s="2"/>
      <c r="CF271" s="2"/>
      <c r="CG271" s="5"/>
      <c r="CH271" s="5"/>
    </row>
    <row r="272" spans="1:86" x14ac:dyDescent="0.2">
      <c r="A272" s="19" t="s">
        <v>488</v>
      </c>
      <c r="B272" s="20">
        <v>41146</v>
      </c>
      <c r="C272" s="21" t="s">
        <v>30</v>
      </c>
      <c r="D272" s="22">
        <v>20480504411</v>
      </c>
      <c r="E272" s="21" t="s">
        <v>319</v>
      </c>
      <c r="F272" s="21" t="s">
        <v>320</v>
      </c>
      <c r="G272" s="23">
        <v>172.56</v>
      </c>
      <c r="H272" s="23">
        <v>31.06</v>
      </c>
      <c r="I272" s="23"/>
      <c r="J272" s="24">
        <v>203.62</v>
      </c>
      <c r="K272" s="25">
        <f t="shared" si="6"/>
        <v>8</v>
      </c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6"/>
      <c r="BE272" s="7"/>
      <c r="BF272" s="8"/>
      <c r="BG272" s="9"/>
      <c r="BH272" s="10"/>
      <c r="BI272" s="2"/>
      <c r="BJ272" s="5"/>
      <c r="BK272" s="5"/>
      <c r="BL272" s="5"/>
      <c r="BM272" s="5"/>
      <c r="BN272" s="5"/>
      <c r="BO272" s="5"/>
      <c r="BP272" s="11"/>
      <c r="BQ272" s="26"/>
      <c r="BR272" s="13"/>
      <c r="BS272" s="14"/>
      <c r="BT272" s="15"/>
      <c r="BU272" s="27"/>
      <c r="BV272" s="3"/>
      <c r="BW272" s="5"/>
      <c r="BX272" s="5"/>
      <c r="BY272" s="5"/>
      <c r="BZ272" s="5"/>
      <c r="CA272" s="5"/>
      <c r="CB272" s="17"/>
      <c r="CC272" s="2"/>
      <c r="CD272" s="2"/>
      <c r="CE272" s="2"/>
      <c r="CF272" s="2"/>
      <c r="CG272" s="5"/>
      <c r="CH272" s="5"/>
    </row>
    <row r="273" spans="1:86" x14ac:dyDescent="0.2">
      <c r="A273" s="19" t="s">
        <v>489</v>
      </c>
      <c r="B273" s="20">
        <v>41146</v>
      </c>
      <c r="C273" s="21" t="s">
        <v>48</v>
      </c>
      <c r="D273" s="22">
        <v>20480676468</v>
      </c>
      <c r="E273" s="21" t="s">
        <v>121</v>
      </c>
      <c r="F273" s="21" t="s">
        <v>98</v>
      </c>
      <c r="G273" s="23">
        <v>21.19</v>
      </c>
      <c r="H273" s="23">
        <v>3.81</v>
      </c>
      <c r="I273" s="23"/>
      <c r="J273" s="24">
        <v>25</v>
      </c>
      <c r="K273" s="25">
        <f t="shared" si="6"/>
        <v>8</v>
      </c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6"/>
      <c r="BE273" s="7"/>
      <c r="BF273" s="8"/>
      <c r="BG273" s="9"/>
      <c r="BH273" s="10"/>
      <c r="BI273" s="2"/>
      <c r="BJ273" s="5"/>
      <c r="BK273" s="5"/>
      <c r="BL273" s="5"/>
      <c r="BM273" s="5"/>
      <c r="BN273" s="5"/>
      <c r="BO273" s="5"/>
      <c r="BP273" s="11"/>
      <c r="BQ273" s="26"/>
      <c r="BR273" s="13"/>
      <c r="BS273" s="14"/>
      <c r="BT273" s="15"/>
      <c r="BU273" s="27"/>
      <c r="BV273" s="3"/>
      <c r="BW273" s="5"/>
      <c r="BX273" s="5"/>
      <c r="BY273" s="5"/>
      <c r="BZ273" s="5"/>
      <c r="CA273" s="5"/>
      <c r="CB273" s="17"/>
      <c r="CC273" s="2"/>
      <c r="CD273" s="2"/>
      <c r="CE273" s="2"/>
      <c r="CF273" s="2"/>
      <c r="CG273" s="5"/>
      <c r="CH273" s="5"/>
    </row>
    <row r="274" spans="1:86" x14ac:dyDescent="0.2">
      <c r="A274" s="19" t="s">
        <v>490</v>
      </c>
      <c r="B274" s="20">
        <v>41148</v>
      </c>
      <c r="C274" s="21" t="s">
        <v>61</v>
      </c>
      <c r="D274" s="22">
        <v>10102790877</v>
      </c>
      <c r="E274" s="21" t="s">
        <v>321</v>
      </c>
      <c r="F274" s="21" t="s">
        <v>322</v>
      </c>
      <c r="G274" s="23">
        <v>31.78</v>
      </c>
      <c r="H274" s="23">
        <v>5.72</v>
      </c>
      <c r="I274" s="23"/>
      <c r="J274" s="24">
        <v>37.5</v>
      </c>
      <c r="K274" s="25">
        <f t="shared" si="6"/>
        <v>8</v>
      </c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6"/>
      <c r="BE274" s="7"/>
      <c r="BF274" s="8"/>
      <c r="BG274" s="9"/>
      <c r="BH274" s="10"/>
      <c r="BI274" s="2"/>
      <c r="BJ274" s="5"/>
      <c r="BK274" s="5"/>
      <c r="BL274" s="5"/>
      <c r="BM274" s="5"/>
      <c r="BN274" s="5"/>
      <c r="BO274" s="5"/>
      <c r="BP274" s="11"/>
      <c r="BQ274" s="26"/>
      <c r="BR274" s="13"/>
      <c r="BS274" s="14"/>
      <c r="BT274" s="15"/>
      <c r="BU274" s="27"/>
      <c r="BV274" s="3"/>
      <c r="BW274" s="5"/>
      <c r="BX274" s="5"/>
      <c r="BY274" s="5"/>
      <c r="BZ274" s="5"/>
      <c r="CA274" s="5"/>
      <c r="CB274" s="17"/>
      <c r="CC274" s="2"/>
      <c r="CD274" s="2"/>
      <c r="CE274" s="2"/>
      <c r="CF274" s="2"/>
      <c r="CG274" s="5"/>
      <c r="CH274" s="5"/>
    </row>
    <row r="275" spans="1:86" x14ac:dyDescent="0.2">
      <c r="A275" s="19" t="s">
        <v>86</v>
      </c>
      <c r="B275" s="20">
        <v>41148</v>
      </c>
      <c r="C275" s="21" t="s">
        <v>32</v>
      </c>
      <c r="D275" s="22">
        <v>10167887509</v>
      </c>
      <c r="E275" s="21" t="s">
        <v>323</v>
      </c>
      <c r="F275" s="21" t="s">
        <v>33</v>
      </c>
      <c r="G275" s="23">
        <v>27.54</v>
      </c>
      <c r="H275" s="23">
        <v>4.96</v>
      </c>
      <c r="I275" s="23"/>
      <c r="J275" s="24">
        <v>32.5</v>
      </c>
      <c r="K275" s="25">
        <f t="shared" si="6"/>
        <v>8</v>
      </c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6"/>
      <c r="BE275" s="7"/>
      <c r="BF275" s="8"/>
      <c r="BG275" s="9"/>
      <c r="BH275" s="10"/>
      <c r="BI275" s="2"/>
      <c r="BJ275" s="5"/>
      <c r="BK275" s="5"/>
      <c r="BL275" s="5"/>
      <c r="BM275" s="5"/>
      <c r="BN275" s="5"/>
      <c r="BO275" s="5"/>
      <c r="BP275" s="11"/>
      <c r="BQ275" s="26"/>
      <c r="BR275" s="13"/>
      <c r="BS275" s="14"/>
      <c r="BT275" s="15"/>
      <c r="BU275" s="27"/>
      <c r="BV275" s="3"/>
      <c r="BW275" s="5"/>
      <c r="BX275" s="5"/>
      <c r="BY275" s="5"/>
      <c r="BZ275" s="5"/>
      <c r="CA275" s="5"/>
      <c r="CB275" s="17"/>
      <c r="CC275" s="2"/>
      <c r="CD275" s="2"/>
      <c r="CE275" s="2"/>
      <c r="CF275" s="2"/>
      <c r="CG275" s="5"/>
      <c r="CH275" s="5"/>
    </row>
    <row r="276" spans="1:86" x14ac:dyDescent="0.2">
      <c r="A276" s="19" t="s">
        <v>476</v>
      </c>
      <c r="B276" s="20">
        <v>41149</v>
      </c>
      <c r="C276" s="21" t="s">
        <v>1</v>
      </c>
      <c r="D276" s="22">
        <v>20520929658</v>
      </c>
      <c r="E276" s="21" t="s">
        <v>85</v>
      </c>
      <c r="F276" s="21" t="s">
        <v>113</v>
      </c>
      <c r="G276" s="23">
        <v>8.56</v>
      </c>
      <c r="H276" s="23">
        <v>1.54</v>
      </c>
      <c r="I276" s="23"/>
      <c r="J276" s="24">
        <v>10.1</v>
      </c>
      <c r="K276" s="25">
        <f t="shared" si="6"/>
        <v>8</v>
      </c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6"/>
      <c r="BE276" s="7"/>
      <c r="BF276" s="8"/>
      <c r="BG276" s="9"/>
      <c r="BH276" s="10"/>
      <c r="BI276" s="2"/>
      <c r="BJ276" s="5"/>
      <c r="BK276" s="5"/>
      <c r="BL276" s="5"/>
      <c r="BM276" s="5"/>
      <c r="BN276" s="5"/>
      <c r="BO276" s="5"/>
      <c r="BP276" s="11"/>
      <c r="BQ276" s="26"/>
      <c r="BR276" s="13"/>
      <c r="BS276" s="14"/>
      <c r="BT276" s="15"/>
      <c r="BU276" s="27"/>
      <c r="BV276" s="3"/>
      <c r="BW276" s="5"/>
      <c r="BX276" s="5"/>
      <c r="BY276" s="5"/>
      <c r="BZ276" s="5"/>
      <c r="CA276" s="5"/>
      <c r="CB276" s="17"/>
      <c r="CC276" s="2"/>
      <c r="CD276" s="2"/>
      <c r="CE276" s="2"/>
      <c r="CF276" s="2"/>
      <c r="CG276" s="5"/>
      <c r="CH276" s="5"/>
    </row>
    <row r="277" spans="1:86" x14ac:dyDescent="0.2">
      <c r="A277" s="19" t="s">
        <v>477</v>
      </c>
      <c r="B277" s="20">
        <v>41149</v>
      </c>
      <c r="C277" s="21" t="s">
        <v>30</v>
      </c>
      <c r="D277" s="22">
        <v>20512547592</v>
      </c>
      <c r="E277" s="21" t="s">
        <v>304</v>
      </c>
      <c r="F277" s="21" t="s">
        <v>324</v>
      </c>
      <c r="G277" s="23">
        <v>157.03</v>
      </c>
      <c r="H277" s="23">
        <v>28.27</v>
      </c>
      <c r="I277" s="23"/>
      <c r="J277" s="24">
        <v>185.3</v>
      </c>
      <c r="K277" s="25">
        <f t="shared" si="6"/>
        <v>8</v>
      </c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6"/>
      <c r="BE277" s="7"/>
      <c r="BF277" s="8"/>
      <c r="BG277" s="9"/>
      <c r="BH277" s="10"/>
      <c r="BI277" s="2"/>
      <c r="BJ277" s="5"/>
      <c r="BK277" s="5"/>
      <c r="BL277" s="5"/>
      <c r="BM277" s="5"/>
      <c r="BN277" s="5"/>
      <c r="BO277" s="5"/>
      <c r="BP277" s="11"/>
      <c r="BQ277" s="26"/>
      <c r="BR277" s="13"/>
      <c r="BS277" s="14"/>
      <c r="BT277" s="15"/>
      <c r="BU277" s="27"/>
      <c r="BV277" s="3"/>
      <c r="BW277" s="5"/>
      <c r="BX277" s="5"/>
      <c r="BY277" s="5"/>
      <c r="BZ277" s="5"/>
      <c r="CA277" s="5"/>
      <c r="CB277" s="17"/>
      <c r="CC277" s="2"/>
      <c r="CD277" s="2"/>
      <c r="CE277" s="2"/>
      <c r="CF277" s="2"/>
      <c r="CG277" s="5"/>
      <c r="CH277" s="5"/>
    </row>
    <row r="278" spans="1:86" x14ac:dyDescent="0.2">
      <c r="A278" s="19" t="s">
        <v>478</v>
      </c>
      <c r="B278" s="20">
        <v>41149</v>
      </c>
      <c r="C278" s="21" t="s">
        <v>32</v>
      </c>
      <c r="D278" s="22">
        <v>10181778895</v>
      </c>
      <c r="E278" s="21" t="s">
        <v>325</v>
      </c>
      <c r="F278" s="21" t="s">
        <v>33</v>
      </c>
      <c r="G278" s="23">
        <v>20.329999999999998</v>
      </c>
      <c r="H278" s="23">
        <v>3.67</v>
      </c>
      <c r="I278" s="23"/>
      <c r="J278" s="24">
        <v>24</v>
      </c>
      <c r="K278" s="25">
        <f t="shared" si="6"/>
        <v>8</v>
      </c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6"/>
      <c r="BE278" s="7"/>
      <c r="BF278" s="8"/>
      <c r="BG278" s="9"/>
      <c r="BH278" s="10"/>
      <c r="BI278" s="2"/>
      <c r="BJ278" s="5"/>
      <c r="BK278" s="5"/>
      <c r="BL278" s="5"/>
      <c r="BM278" s="5"/>
      <c r="BN278" s="5"/>
      <c r="BO278" s="5"/>
      <c r="BP278" s="11"/>
      <c r="BQ278" s="26"/>
      <c r="BR278" s="13"/>
      <c r="BS278" s="14"/>
      <c r="BT278" s="15"/>
      <c r="BU278" s="27"/>
      <c r="BV278" s="3"/>
      <c r="BW278" s="5"/>
      <c r="BX278" s="5"/>
      <c r="BY278" s="5"/>
      <c r="BZ278" s="5"/>
      <c r="CA278" s="5"/>
      <c r="CB278" s="17"/>
      <c r="CC278" s="2"/>
      <c r="CD278" s="2"/>
      <c r="CE278" s="2"/>
      <c r="CF278" s="2"/>
      <c r="CG278" s="5"/>
      <c r="CH278" s="5"/>
    </row>
    <row r="279" spans="1:86" x14ac:dyDescent="0.2">
      <c r="A279" s="19" t="s">
        <v>479</v>
      </c>
      <c r="B279" s="20">
        <v>41149</v>
      </c>
      <c r="C279" s="21" t="s">
        <v>61</v>
      </c>
      <c r="D279" s="22">
        <v>20132053295</v>
      </c>
      <c r="E279" s="21" t="s">
        <v>326</v>
      </c>
      <c r="F279" s="21" t="s">
        <v>94</v>
      </c>
      <c r="G279" s="23">
        <v>46.19</v>
      </c>
      <c r="H279" s="23">
        <v>8.31</v>
      </c>
      <c r="I279" s="23"/>
      <c r="J279" s="24">
        <v>54.5</v>
      </c>
      <c r="K279" s="25">
        <f t="shared" si="6"/>
        <v>8</v>
      </c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6"/>
      <c r="BE279" s="7"/>
      <c r="BF279" s="8"/>
      <c r="BG279" s="9"/>
      <c r="BH279" s="10"/>
      <c r="BI279" s="2"/>
      <c r="BJ279" s="5"/>
      <c r="BK279" s="5"/>
      <c r="BL279" s="5"/>
      <c r="BM279" s="5"/>
      <c r="BN279" s="5"/>
      <c r="BO279" s="5"/>
      <c r="BP279" s="11"/>
      <c r="BQ279" s="26"/>
      <c r="BR279" s="13"/>
      <c r="BS279" s="14"/>
      <c r="BT279" s="15"/>
      <c r="BU279" s="27"/>
      <c r="BV279" s="3"/>
      <c r="BW279" s="5"/>
      <c r="BX279" s="5"/>
      <c r="BY279" s="5"/>
      <c r="BZ279" s="5"/>
      <c r="CA279" s="5"/>
      <c r="CB279" s="17"/>
      <c r="CC279" s="2"/>
      <c r="CD279" s="2"/>
      <c r="CE279" s="2"/>
      <c r="CF279" s="2"/>
      <c r="CG279" s="5"/>
      <c r="CH279" s="5"/>
    </row>
    <row r="280" spans="1:86" x14ac:dyDescent="0.2">
      <c r="A280" s="19" t="s">
        <v>480</v>
      </c>
      <c r="B280" s="20">
        <v>41150</v>
      </c>
      <c r="C280" s="21" t="s">
        <v>30</v>
      </c>
      <c r="D280" s="22">
        <v>20482666494</v>
      </c>
      <c r="E280" s="21" t="s">
        <v>327</v>
      </c>
      <c r="F280" s="21" t="s">
        <v>328</v>
      </c>
      <c r="G280" s="23">
        <v>180.04</v>
      </c>
      <c r="H280" s="23">
        <v>32.409999999999997</v>
      </c>
      <c r="I280" s="23"/>
      <c r="J280" s="24">
        <v>212.45</v>
      </c>
      <c r="K280" s="25">
        <f t="shared" si="6"/>
        <v>8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6"/>
      <c r="BE280" s="7"/>
      <c r="BF280" s="8"/>
      <c r="BG280" s="9"/>
      <c r="BH280" s="10"/>
      <c r="BI280" s="2"/>
      <c r="BJ280" s="5"/>
      <c r="BK280" s="5"/>
      <c r="BL280" s="5"/>
      <c r="BM280" s="5"/>
      <c r="BN280" s="5"/>
      <c r="BO280" s="5"/>
      <c r="BP280" s="11"/>
      <c r="BQ280" s="26"/>
      <c r="BR280" s="13"/>
      <c r="BS280" s="14"/>
      <c r="BT280" s="15"/>
      <c r="BU280" s="27"/>
      <c r="BV280" s="3"/>
      <c r="BW280" s="5"/>
      <c r="BX280" s="5"/>
      <c r="BY280" s="5"/>
      <c r="BZ280" s="5"/>
      <c r="CA280" s="5"/>
      <c r="CB280" s="17"/>
      <c r="CC280" s="2"/>
      <c r="CD280" s="2"/>
      <c r="CE280" s="2"/>
      <c r="CF280" s="2"/>
      <c r="CG280" s="5"/>
      <c r="CH280" s="5"/>
    </row>
    <row r="281" spans="1:86" x14ac:dyDescent="0.2">
      <c r="A281" s="19" t="s">
        <v>481</v>
      </c>
      <c r="B281" s="20">
        <v>41150</v>
      </c>
      <c r="C281" s="21" t="s">
        <v>32</v>
      </c>
      <c r="D281" s="22">
        <v>10178020540</v>
      </c>
      <c r="E281" s="21" t="s">
        <v>178</v>
      </c>
      <c r="F281" s="21" t="s">
        <v>33</v>
      </c>
      <c r="G281" s="23"/>
      <c r="H281" s="23"/>
      <c r="I281" s="23">
        <v>29</v>
      </c>
      <c r="J281" s="24">
        <v>29</v>
      </c>
      <c r="K281" s="25">
        <f t="shared" si="6"/>
        <v>8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6"/>
      <c r="BE281" s="7"/>
      <c r="BF281" s="8"/>
      <c r="BG281" s="9"/>
      <c r="BH281" s="10"/>
      <c r="BI281" s="2"/>
      <c r="BJ281" s="5"/>
      <c r="BK281" s="5"/>
      <c r="BL281" s="5"/>
      <c r="BM281" s="5"/>
      <c r="BN281" s="5"/>
      <c r="BO281" s="5"/>
      <c r="BP281" s="11"/>
      <c r="BQ281" s="26"/>
      <c r="BR281" s="13"/>
      <c r="BS281" s="14"/>
      <c r="BT281" s="15"/>
      <c r="BU281" s="27"/>
      <c r="BV281" s="3"/>
      <c r="BW281" s="5"/>
      <c r="BX281" s="5"/>
      <c r="BY281" s="5"/>
      <c r="BZ281" s="5"/>
      <c r="CA281" s="5"/>
      <c r="CB281" s="17"/>
      <c r="CC281" s="2"/>
      <c r="CD281" s="2"/>
      <c r="CE281" s="2"/>
      <c r="CF281" s="2"/>
      <c r="CG281" s="5"/>
      <c r="CH281" s="5"/>
    </row>
    <row r="282" spans="1:86" x14ac:dyDescent="0.2">
      <c r="A282" s="19" t="s">
        <v>482</v>
      </c>
      <c r="B282" s="20">
        <v>41150</v>
      </c>
      <c r="C282" s="21" t="s">
        <v>32</v>
      </c>
      <c r="D282" s="22">
        <v>20136076991</v>
      </c>
      <c r="E282" s="21" t="s">
        <v>329</v>
      </c>
      <c r="F282" s="21" t="s">
        <v>33</v>
      </c>
      <c r="G282" s="23">
        <v>20.34</v>
      </c>
      <c r="H282" s="23">
        <v>3.66</v>
      </c>
      <c r="I282" s="23"/>
      <c r="J282" s="24">
        <v>24</v>
      </c>
      <c r="K282" s="25">
        <f t="shared" si="6"/>
        <v>8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6"/>
      <c r="BE282" s="7"/>
      <c r="BF282" s="8"/>
      <c r="BG282" s="9"/>
      <c r="BH282" s="10"/>
      <c r="BI282" s="2"/>
      <c r="BJ282" s="5"/>
      <c r="BK282" s="5"/>
      <c r="BL282" s="5"/>
      <c r="BM282" s="5"/>
      <c r="BN282" s="5"/>
      <c r="BO282" s="5"/>
      <c r="BP282" s="11"/>
      <c r="BQ282" s="26"/>
      <c r="BR282" s="13"/>
      <c r="BS282" s="14"/>
      <c r="BT282" s="15"/>
      <c r="BU282" s="27"/>
      <c r="BV282" s="3"/>
      <c r="BW282" s="5"/>
      <c r="BX282" s="5"/>
      <c r="BY282" s="5"/>
      <c r="BZ282" s="5"/>
      <c r="CA282" s="5"/>
      <c r="CB282" s="17"/>
      <c r="CC282" s="2"/>
      <c r="CD282" s="2"/>
      <c r="CE282" s="2"/>
      <c r="CF282" s="2"/>
      <c r="CG282" s="5"/>
      <c r="CH282" s="5"/>
    </row>
    <row r="283" spans="1:86" x14ac:dyDescent="0.2">
      <c r="A283" s="19" t="s">
        <v>483</v>
      </c>
      <c r="B283" s="20">
        <v>41151</v>
      </c>
      <c r="C283" s="21" t="s">
        <v>41</v>
      </c>
      <c r="D283" s="22">
        <v>20481812012</v>
      </c>
      <c r="E283" s="21" t="s">
        <v>147</v>
      </c>
      <c r="F283" s="21" t="s">
        <v>94</v>
      </c>
      <c r="G283" s="23">
        <v>211.86</v>
      </c>
      <c r="H283" s="23">
        <v>38.14</v>
      </c>
      <c r="I283" s="23"/>
      <c r="J283" s="24">
        <v>250</v>
      </c>
      <c r="K283" s="25">
        <f t="shared" si="6"/>
        <v>8</v>
      </c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6"/>
      <c r="BE283" s="7"/>
      <c r="BF283" s="8"/>
      <c r="BG283" s="9"/>
      <c r="BH283" s="10"/>
      <c r="BI283" s="2"/>
      <c r="BJ283" s="5"/>
      <c r="BK283" s="5"/>
      <c r="BL283" s="5"/>
      <c r="BM283" s="5"/>
      <c r="BN283" s="5"/>
      <c r="BO283" s="5"/>
      <c r="BP283" s="11"/>
      <c r="BQ283" s="26"/>
      <c r="BR283" s="13"/>
      <c r="BS283" s="14"/>
      <c r="BT283" s="15"/>
      <c r="BU283" s="27"/>
      <c r="BV283" s="3"/>
      <c r="BW283" s="5"/>
      <c r="BX283" s="5"/>
      <c r="BY283" s="5"/>
      <c r="BZ283" s="5"/>
      <c r="CA283" s="5"/>
      <c r="CB283" s="17"/>
      <c r="CC283" s="2"/>
      <c r="CD283" s="2"/>
      <c r="CE283" s="2"/>
      <c r="CF283" s="2"/>
      <c r="CG283" s="5"/>
      <c r="CH283" s="5"/>
    </row>
    <row r="284" spans="1:86" x14ac:dyDescent="0.2">
      <c r="A284" s="19" t="s">
        <v>484</v>
      </c>
      <c r="B284" s="20">
        <v>41151</v>
      </c>
      <c r="C284" s="21" t="s">
        <v>32</v>
      </c>
      <c r="D284" s="22">
        <v>20481240035</v>
      </c>
      <c r="E284" s="21" t="s">
        <v>330</v>
      </c>
      <c r="F284" s="21" t="s">
        <v>33</v>
      </c>
      <c r="G284" s="23">
        <v>46.88</v>
      </c>
      <c r="H284" s="23">
        <v>8.44</v>
      </c>
      <c r="I284" s="23">
        <v>4.68</v>
      </c>
      <c r="J284" s="24">
        <v>60</v>
      </c>
      <c r="K284" s="25">
        <f t="shared" si="6"/>
        <v>8</v>
      </c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6"/>
      <c r="BE284" s="7"/>
      <c r="BF284" s="8"/>
      <c r="BG284" s="9"/>
      <c r="BH284" s="10"/>
      <c r="BI284" s="2"/>
      <c r="BJ284" s="5"/>
      <c r="BK284" s="5"/>
      <c r="BL284" s="5"/>
      <c r="BM284" s="5"/>
      <c r="BN284" s="5"/>
      <c r="BO284" s="5"/>
      <c r="BP284" s="11"/>
      <c r="BQ284" s="26"/>
      <c r="BR284" s="13"/>
      <c r="BS284" s="14"/>
      <c r="BT284" s="15"/>
      <c r="BU284" s="27"/>
      <c r="BV284" s="3"/>
      <c r="BW284" s="5"/>
      <c r="BX284" s="5"/>
      <c r="BY284" s="5"/>
      <c r="BZ284" s="5"/>
      <c r="CA284" s="5"/>
      <c r="CB284" s="17"/>
      <c r="CC284" s="2"/>
      <c r="CD284" s="2"/>
      <c r="CE284" s="2"/>
      <c r="CF284" s="2"/>
      <c r="CG284" s="5"/>
      <c r="CH284" s="5"/>
    </row>
    <row r="285" spans="1:86" x14ac:dyDescent="0.2">
      <c r="A285" s="19" t="s">
        <v>485</v>
      </c>
      <c r="B285" s="20">
        <v>41152</v>
      </c>
      <c r="C285" s="21" t="s">
        <v>1</v>
      </c>
      <c r="D285" s="22">
        <v>20522547957</v>
      </c>
      <c r="E285" s="21" t="s">
        <v>67</v>
      </c>
      <c r="F285" s="21" t="s">
        <v>264</v>
      </c>
      <c r="G285" s="23">
        <v>8.14</v>
      </c>
      <c r="H285" s="23">
        <v>1.46</v>
      </c>
      <c r="I285" s="23"/>
      <c r="J285" s="24">
        <v>9.6</v>
      </c>
      <c r="K285" s="25">
        <f t="shared" si="6"/>
        <v>8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6"/>
      <c r="BE285" s="7"/>
      <c r="BF285" s="8"/>
      <c r="BG285" s="9"/>
      <c r="BH285" s="10"/>
      <c r="BI285" s="2"/>
      <c r="BJ285" s="5"/>
      <c r="BK285" s="5"/>
      <c r="BL285" s="5"/>
      <c r="BM285" s="5"/>
      <c r="BN285" s="5"/>
      <c r="BO285" s="5"/>
      <c r="BP285" s="11"/>
      <c r="BQ285" s="26"/>
      <c r="BR285" s="13"/>
      <c r="BS285" s="14"/>
      <c r="BT285" s="15"/>
      <c r="BU285" s="27"/>
      <c r="BV285" s="3"/>
      <c r="BW285" s="5"/>
      <c r="BX285" s="5"/>
      <c r="BY285" s="5"/>
      <c r="BZ285" s="5"/>
      <c r="CA285" s="5"/>
      <c r="CB285" s="17"/>
      <c r="CC285" s="2"/>
      <c r="CD285" s="2"/>
      <c r="CE285" s="2"/>
      <c r="CF285" s="2"/>
      <c r="CG285" s="5"/>
      <c r="CH285" s="5"/>
    </row>
    <row r="286" spans="1:86" x14ac:dyDescent="0.2">
      <c r="A286" s="19" t="s">
        <v>486</v>
      </c>
      <c r="B286" s="20">
        <v>41152</v>
      </c>
      <c r="C286" s="21" t="s">
        <v>41</v>
      </c>
      <c r="D286" s="22">
        <v>20103251452</v>
      </c>
      <c r="E286" s="21" t="s">
        <v>138</v>
      </c>
      <c r="F286" s="21" t="s">
        <v>94</v>
      </c>
      <c r="G286" s="23">
        <v>93.22</v>
      </c>
      <c r="H286" s="23">
        <v>16.478000000000002</v>
      </c>
      <c r="I286" s="23"/>
      <c r="J286" s="24">
        <v>110</v>
      </c>
      <c r="K286" s="25">
        <f t="shared" si="6"/>
        <v>8</v>
      </c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6"/>
      <c r="BE286" s="7"/>
      <c r="BF286" s="8"/>
      <c r="BG286" s="9"/>
      <c r="BH286" s="10"/>
      <c r="BI286" s="2"/>
      <c r="BJ286" s="5"/>
      <c r="BK286" s="5"/>
      <c r="BL286" s="5"/>
      <c r="BM286" s="5"/>
      <c r="BN286" s="5"/>
      <c r="BO286" s="5"/>
      <c r="BP286" s="11"/>
      <c r="BQ286" s="26"/>
      <c r="BR286" s="13"/>
      <c r="BS286" s="14"/>
      <c r="BT286" s="15"/>
      <c r="BU286" s="27"/>
      <c r="BV286" s="3"/>
      <c r="BW286" s="5"/>
      <c r="BX286" s="5"/>
      <c r="BY286" s="5"/>
      <c r="BZ286" s="5"/>
      <c r="CA286" s="5"/>
      <c r="CB286" s="17"/>
      <c r="CC286" s="2"/>
      <c r="CD286" s="2"/>
      <c r="CE286" s="2"/>
      <c r="CF286" s="2"/>
      <c r="CG286" s="5"/>
      <c r="CH286" s="5"/>
    </row>
    <row r="287" spans="1:86" x14ac:dyDescent="0.2">
      <c r="A287" s="19" t="s">
        <v>487</v>
      </c>
      <c r="B287" s="20">
        <v>41152</v>
      </c>
      <c r="C287" s="21" t="s">
        <v>32</v>
      </c>
      <c r="D287" s="22">
        <v>20480971460</v>
      </c>
      <c r="E287" s="21" t="s">
        <v>331</v>
      </c>
      <c r="F287" s="21" t="s">
        <v>33</v>
      </c>
      <c r="G287" s="23">
        <v>44.92</v>
      </c>
      <c r="H287" s="23">
        <v>8.08</v>
      </c>
      <c r="I287" s="23"/>
      <c r="J287" s="24">
        <v>53</v>
      </c>
      <c r="K287" s="25">
        <f t="shared" si="6"/>
        <v>8</v>
      </c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6"/>
      <c r="BE287" s="7"/>
      <c r="BF287" s="8"/>
      <c r="BG287" s="9"/>
      <c r="BH287" s="10"/>
      <c r="BI287" s="2"/>
      <c r="BJ287" s="5"/>
      <c r="BK287" s="5"/>
      <c r="BL287" s="5"/>
      <c r="BM287" s="5"/>
      <c r="BN287" s="5"/>
      <c r="BO287" s="5"/>
      <c r="BP287" s="11"/>
      <c r="BQ287" s="26"/>
      <c r="BR287" s="13"/>
      <c r="BS287" s="14"/>
      <c r="BT287" s="15"/>
      <c r="BU287" s="27"/>
      <c r="BV287" s="3"/>
      <c r="BW287" s="5"/>
      <c r="BX287" s="5"/>
      <c r="BY287" s="5"/>
      <c r="BZ287" s="5"/>
      <c r="CA287" s="5"/>
      <c r="CB287" s="17"/>
      <c r="CC287" s="2"/>
      <c r="CD287" s="2"/>
      <c r="CE287" s="2"/>
      <c r="CF287" s="2"/>
      <c r="CG287" s="5"/>
      <c r="CH287" s="5"/>
    </row>
    <row r="288" spans="1:86" x14ac:dyDescent="0.2">
      <c r="A288" s="19" t="s">
        <v>488</v>
      </c>
      <c r="B288" s="20">
        <v>41152</v>
      </c>
      <c r="C288" s="21" t="s">
        <v>1</v>
      </c>
      <c r="D288" s="22">
        <v>20522547957</v>
      </c>
      <c r="E288" s="21" t="s">
        <v>67</v>
      </c>
      <c r="F288" s="21" t="s">
        <v>123</v>
      </c>
      <c r="G288" s="23">
        <v>8.14</v>
      </c>
      <c r="H288" s="23">
        <v>1.46</v>
      </c>
      <c r="I288" s="23"/>
      <c r="J288" s="24">
        <v>9.6</v>
      </c>
      <c r="K288" s="25">
        <f t="shared" si="6"/>
        <v>8</v>
      </c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6"/>
      <c r="BE288" s="7"/>
      <c r="BF288" s="8"/>
      <c r="BG288" s="9"/>
      <c r="BH288" s="10"/>
      <c r="BI288" s="2"/>
      <c r="BJ288" s="5"/>
      <c r="BK288" s="5"/>
      <c r="BL288" s="5"/>
      <c r="BM288" s="5"/>
      <c r="BN288" s="5"/>
      <c r="BO288" s="5"/>
      <c r="BP288" s="11"/>
      <c r="BQ288" s="26"/>
      <c r="BR288" s="13"/>
      <c r="BS288" s="14"/>
      <c r="BT288" s="15"/>
      <c r="BU288" s="27"/>
      <c r="BV288" s="3"/>
      <c r="BW288" s="5"/>
      <c r="BX288" s="5"/>
      <c r="BY288" s="5"/>
      <c r="BZ288" s="5"/>
      <c r="CA288" s="5"/>
      <c r="CB288" s="17"/>
      <c r="CC288" s="2"/>
      <c r="CD288" s="2"/>
      <c r="CE288" s="2"/>
      <c r="CF288" s="2"/>
      <c r="CG288" s="5"/>
      <c r="CH288" s="5"/>
    </row>
    <row r="289" spans="1:86" x14ac:dyDescent="0.2">
      <c r="A289" s="19" t="s">
        <v>489</v>
      </c>
      <c r="B289" s="20">
        <v>41153</v>
      </c>
      <c r="C289" s="21" t="s">
        <v>30</v>
      </c>
      <c r="D289" s="22">
        <v>20127765279</v>
      </c>
      <c r="E289" s="21" t="s">
        <v>88</v>
      </c>
      <c r="F289" s="21" t="s">
        <v>299</v>
      </c>
      <c r="G289" s="23">
        <v>177.99</v>
      </c>
      <c r="H289" s="23">
        <v>32.04</v>
      </c>
      <c r="I289" s="23"/>
      <c r="J289" s="24">
        <v>210.03</v>
      </c>
      <c r="K289" s="25">
        <f t="shared" si="6"/>
        <v>9</v>
      </c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6"/>
      <c r="BE289" s="7"/>
      <c r="BF289" s="8"/>
      <c r="BG289" s="9"/>
      <c r="BH289" s="10"/>
      <c r="BI289" s="2"/>
      <c r="BJ289" s="5"/>
      <c r="BK289" s="5"/>
      <c r="BL289" s="5"/>
      <c r="BM289" s="5"/>
      <c r="BN289" s="5"/>
      <c r="BO289" s="5"/>
      <c r="BP289" s="11"/>
      <c r="BQ289" s="26"/>
      <c r="BR289" s="13"/>
      <c r="BS289" s="14"/>
      <c r="BT289" s="15"/>
      <c r="BU289" s="27"/>
      <c r="BV289" s="3"/>
      <c r="BW289" s="5"/>
      <c r="BX289" s="5"/>
      <c r="BY289" s="5"/>
      <c r="BZ289" s="5"/>
      <c r="CA289" s="5"/>
      <c r="CB289" s="17"/>
      <c r="CC289" s="2"/>
      <c r="CD289" s="2"/>
      <c r="CE289" s="2"/>
      <c r="CF289" s="2"/>
      <c r="CG289" s="5"/>
      <c r="CH289" s="5"/>
    </row>
    <row r="290" spans="1:86" x14ac:dyDescent="0.2">
      <c r="A290" s="19" t="s">
        <v>490</v>
      </c>
      <c r="B290" s="20">
        <v>41153</v>
      </c>
      <c r="C290" s="21" t="s">
        <v>35</v>
      </c>
      <c r="D290" s="22">
        <v>20480175680</v>
      </c>
      <c r="E290" s="21" t="s">
        <v>146</v>
      </c>
      <c r="F290" s="21" t="s">
        <v>100</v>
      </c>
      <c r="G290" s="23">
        <v>7.63</v>
      </c>
      <c r="H290" s="23">
        <v>1.37</v>
      </c>
      <c r="I290" s="23"/>
      <c r="J290" s="24">
        <v>9</v>
      </c>
      <c r="K290" s="25">
        <f t="shared" si="6"/>
        <v>9</v>
      </c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6"/>
      <c r="BE290" s="7"/>
      <c r="BF290" s="8"/>
      <c r="BG290" s="9"/>
      <c r="BH290" s="10"/>
      <c r="BI290" s="2"/>
      <c r="BJ290" s="5"/>
      <c r="BK290" s="5"/>
      <c r="BL290" s="5"/>
      <c r="BM290" s="5"/>
      <c r="BN290" s="5"/>
      <c r="BO290" s="5"/>
      <c r="BP290" s="11"/>
      <c r="BQ290" s="26"/>
      <c r="BR290" s="13"/>
      <c r="BS290" s="14"/>
      <c r="BT290" s="15"/>
      <c r="BU290" s="27"/>
      <c r="BV290" s="3"/>
      <c r="BW290" s="5"/>
      <c r="BX290" s="5"/>
      <c r="BY290" s="5"/>
      <c r="BZ290" s="5"/>
      <c r="CA290" s="5"/>
      <c r="CB290" s="17"/>
      <c r="CC290" s="2"/>
      <c r="CD290" s="2"/>
      <c r="CE290" s="2"/>
      <c r="CF290" s="2"/>
      <c r="CG290" s="5"/>
      <c r="CH290" s="5"/>
    </row>
    <row r="291" spans="1:86" x14ac:dyDescent="0.2">
      <c r="A291" s="19" t="s">
        <v>86</v>
      </c>
      <c r="B291" s="20">
        <v>41155</v>
      </c>
      <c r="C291" s="21" t="s">
        <v>32</v>
      </c>
      <c r="D291" s="22">
        <v>20480104073</v>
      </c>
      <c r="E291" s="21" t="s">
        <v>303</v>
      </c>
      <c r="F291" s="21" t="s">
        <v>33</v>
      </c>
      <c r="G291" s="23">
        <v>44.07</v>
      </c>
      <c r="H291" s="23">
        <v>7.93</v>
      </c>
      <c r="I291" s="23"/>
      <c r="J291" s="24">
        <v>52</v>
      </c>
      <c r="K291" s="25">
        <f t="shared" si="6"/>
        <v>9</v>
      </c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6"/>
      <c r="BE291" s="7"/>
      <c r="BF291" s="8"/>
      <c r="BG291" s="9"/>
      <c r="BH291" s="10"/>
      <c r="BI291" s="2"/>
      <c r="BJ291" s="5"/>
      <c r="BK291" s="5"/>
      <c r="BL291" s="5"/>
      <c r="BM291" s="5"/>
      <c r="BN291" s="5"/>
      <c r="BO291" s="5"/>
      <c r="BP291" s="11"/>
      <c r="BQ291" s="26"/>
      <c r="BR291" s="13"/>
      <c r="BS291" s="14"/>
      <c r="BT291" s="15"/>
      <c r="BU291" s="27"/>
      <c r="BV291" s="3"/>
      <c r="BW291" s="5"/>
      <c r="BX291" s="5"/>
      <c r="BY291" s="5"/>
      <c r="BZ291" s="5"/>
      <c r="CA291" s="5"/>
      <c r="CB291" s="17"/>
      <c r="CC291" s="2"/>
      <c r="CD291" s="2"/>
      <c r="CE291" s="2"/>
      <c r="CF291" s="2"/>
      <c r="CG291" s="5"/>
      <c r="CH291" s="5"/>
    </row>
    <row r="292" spans="1:86" x14ac:dyDescent="0.2">
      <c r="A292" s="19" t="s">
        <v>476</v>
      </c>
      <c r="B292" s="20">
        <v>41155</v>
      </c>
      <c r="C292" s="21" t="s">
        <v>48</v>
      </c>
      <c r="D292" s="22">
        <v>20480676468</v>
      </c>
      <c r="E292" s="21" t="s">
        <v>121</v>
      </c>
      <c r="F292" s="21" t="s">
        <v>98</v>
      </c>
      <c r="G292" s="23">
        <v>21.19</v>
      </c>
      <c r="H292" s="23">
        <v>3.81</v>
      </c>
      <c r="I292" s="23"/>
      <c r="J292" s="24">
        <v>25</v>
      </c>
      <c r="K292" s="25">
        <f t="shared" si="6"/>
        <v>9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6"/>
      <c r="BE292" s="7"/>
      <c r="BF292" s="8"/>
      <c r="BG292" s="9"/>
      <c r="BH292" s="10"/>
      <c r="BI292" s="2"/>
      <c r="BJ292" s="5"/>
      <c r="BK292" s="5"/>
      <c r="BL292" s="5"/>
      <c r="BM292" s="5"/>
      <c r="BN292" s="5"/>
      <c r="BO292" s="5"/>
      <c r="BP292" s="11"/>
      <c r="BQ292" s="26"/>
      <c r="BR292" s="13"/>
      <c r="BS292" s="14"/>
      <c r="BT292" s="15"/>
      <c r="BU292" s="27"/>
      <c r="BV292" s="3"/>
      <c r="BW292" s="5"/>
      <c r="BX292" s="5"/>
      <c r="BY292" s="5"/>
      <c r="BZ292" s="5"/>
      <c r="CA292" s="5"/>
      <c r="CB292" s="17"/>
      <c r="CC292" s="2"/>
      <c r="CD292" s="2"/>
      <c r="CE292" s="2"/>
      <c r="CF292" s="2"/>
      <c r="CG292" s="5"/>
      <c r="CH292" s="5"/>
    </row>
    <row r="293" spans="1:86" x14ac:dyDescent="0.2">
      <c r="A293" s="19" t="s">
        <v>477</v>
      </c>
      <c r="B293" s="20">
        <v>41157</v>
      </c>
      <c r="C293" s="21" t="s">
        <v>1</v>
      </c>
      <c r="D293" s="22">
        <v>20522547957</v>
      </c>
      <c r="E293" s="21" t="s">
        <v>67</v>
      </c>
      <c r="F293" s="21" t="s">
        <v>264</v>
      </c>
      <c r="G293" s="23">
        <v>8.14</v>
      </c>
      <c r="H293" s="23">
        <v>1.46</v>
      </c>
      <c r="I293" s="23"/>
      <c r="J293" s="24">
        <v>9.6</v>
      </c>
      <c r="K293" s="25">
        <f t="shared" si="6"/>
        <v>9</v>
      </c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6"/>
      <c r="BE293" s="7"/>
      <c r="BF293" s="8"/>
      <c r="BG293" s="9"/>
      <c r="BH293" s="10"/>
      <c r="BI293" s="2"/>
      <c r="BJ293" s="5"/>
      <c r="BK293" s="5"/>
      <c r="BL293" s="5"/>
      <c r="BM293" s="5"/>
      <c r="BN293" s="5"/>
      <c r="BO293" s="5"/>
      <c r="BP293" s="11"/>
      <c r="BQ293" s="26"/>
      <c r="BR293" s="13"/>
      <c r="BS293" s="14"/>
      <c r="BT293" s="15"/>
      <c r="BU293" s="27"/>
      <c r="BV293" s="3"/>
      <c r="BW293" s="5"/>
      <c r="BX293" s="5"/>
      <c r="BY293" s="5"/>
      <c r="BZ293" s="5"/>
      <c r="CA293" s="5"/>
      <c r="CB293" s="17"/>
      <c r="CC293" s="2"/>
      <c r="CD293" s="2"/>
      <c r="CE293" s="2"/>
      <c r="CF293" s="2"/>
      <c r="CG293" s="5"/>
      <c r="CH293" s="5"/>
    </row>
    <row r="294" spans="1:86" x14ac:dyDescent="0.2">
      <c r="A294" s="19" t="s">
        <v>478</v>
      </c>
      <c r="B294" s="20">
        <v>41157</v>
      </c>
      <c r="C294" s="21" t="s">
        <v>30</v>
      </c>
      <c r="D294" s="22">
        <v>20512547592</v>
      </c>
      <c r="E294" s="21" t="s">
        <v>304</v>
      </c>
      <c r="F294" s="21" t="s">
        <v>305</v>
      </c>
      <c r="G294" s="23">
        <v>176.27</v>
      </c>
      <c r="H294" s="23">
        <v>31.73</v>
      </c>
      <c r="I294" s="23"/>
      <c r="J294" s="24">
        <v>208</v>
      </c>
      <c r="K294" s="25">
        <f t="shared" si="6"/>
        <v>9</v>
      </c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6"/>
      <c r="BE294" s="7"/>
      <c r="BF294" s="8"/>
      <c r="BG294" s="9"/>
      <c r="BH294" s="10"/>
      <c r="BI294" s="2"/>
      <c r="BJ294" s="5"/>
      <c r="BK294" s="5"/>
      <c r="BL294" s="5"/>
      <c r="BM294" s="5"/>
      <c r="BN294" s="5"/>
      <c r="BO294" s="5"/>
      <c r="BP294" s="11"/>
      <c r="BQ294" s="26"/>
      <c r="BR294" s="13"/>
      <c r="BS294" s="14"/>
      <c r="BT294" s="15"/>
      <c r="BU294" s="27"/>
      <c r="BV294" s="3"/>
      <c r="BW294" s="5"/>
      <c r="BX294" s="5"/>
      <c r="BY294" s="5"/>
      <c r="BZ294" s="5"/>
      <c r="CA294" s="5"/>
      <c r="CB294" s="17"/>
      <c r="CC294" s="2"/>
      <c r="CD294" s="2"/>
      <c r="CE294" s="2"/>
      <c r="CF294" s="2"/>
      <c r="CG294" s="5"/>
      <c r="CH294" s="5"/>
    </row>
    <row r="295" spans="1:86" x14ac:dyDescent="0.2">
      <c r="A295" s="19" t="s">
        <v>479</v>
      </c>
      <c r="B295" s="20">
        <v>41158</v>
      </c>
      <c r="C295" s="21" t="s">
        <v>32</v>
      </c>
      <c r="D295" s="22">
        <v>20518121155</v>
      </c>
      <c r="E295" s="21" t="s">
        <v>298</v>
      </c>
      <c r="F295" s="21" t="s">
        <v>33</v>
      </c>
      <c r="G295" s="23">
        <v>33.590000000000003</v>
      </c>
      <c r="H295" s="23">
        <v>6.05</v>
      </c>
      <c r="I295" s="23">
        <v>3.36</v>
      </c>
      <c r="J295" s="24">
        <v>43</v>
      </c>
      <c r="K295" s="25">
        <f t="shared" si="6"/>
        <v>9</v>
      </c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6"/>
      <c r="BE295" s="7"/>
      <c r="BF295" s="8"/>
      <c r="BG295" s="9"/>
      <c r="BH295" s="10"/>
      <c r="BI295" s="2"/>
      <c r="BJ295" s="5"/>
      <c r="BK295" s="5"/>
      <c r="BL295" s="5"/>
      <c r="BM295" s="5"/>
      <c r="BN295" s="5"/>
      <c r="BO295" s="5"/>
      <c r="BP295" s="11"/>
      <c r="BQ295" s="26"/>
      <c r="BR295" s="13"/>
      <c r="BS295" s="14"/>
      <c r="BT295" s="15"/>
      <c r="BU295" s="27"/>
      <c r="BV295" s="3"/>
      <c r="BW295" s="5"/>
      <c r="BX295" s="5"/>
      <c r="BY295" s="5"/>
      <c r="BZ295" s="5"/>
      <c r="CA295" s="5"/>
      <c r="CB295" s="17"/>
      <c r="CC295" s="2"/>
      <c r="CD295" s="2"/>
      <c r="CE295" s="2"/>
      <c r="CF295" s="2"/>
      <c r="CG295" s="5"/>
      <c r="CH295" s="5"/>
    </row>
    <row r="296" spans="1:86" x14ac:dyDescent="0.2">
      <c r="A296" s="19" t="s">
        <v>480</v>
      </c>
      <c r="B296" s="20">
        <v>41158</v>
      </c>
      <c r="C296" s="21" t="s">
        <v>1</v>
      </c>
      <c r="D296" s="22">
        <v>20522547957</v>
      </c>
      <c r="E296" s="21" t="s">
        <v>67</v>
      </c>
      <c r="F296" s="21" t="s">
        <v>274</v>
      </c>
      <c r="G296" s="23">
        <v>8.14</v>
      </c>
      <c r="H296" s="23">
        <v>1.46</v>
      </c>
      <c r="I296" s="23"/>
      <c r="J296" s="24">
        <v>9.6</v>
      </c>
      <c r="K296" s="25">
        <f t="shared" si="6"/>
        <v>9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6"/>
      <c r="BE296" s="7"/>
      <c r="BF296" s="8"/>
      <c r="BG296" s="9"/>
      <c r="BH296" s="10"/>
      <c r="BI296" s="2"/>
      <c r="BJ296" s="5"/>
      <c r="BK296" s="5"/>
      <c r="BL296" s="5"/>
      <c r="BM296" s="5"/>
      <c r="BN296" s="5"/>
      <c r="BO296" s="5"/>
      <c r="BP296" s="11"/>
      <c r="BQ296" s="26"/>
      <c r="BR296" s="13"/>
      <c r="BS296" s="14"/>
      <c r="BT296" s="15"/>
      <c r="BU296" s="27"/>
      <c r="BV296" s="3"/>
      <c r="BW296" s="5"/>
      <c r="BX296" s="5"/>
      <c r="BY296" s="5"/>
      <c r="BZ296" s="5"/>
      <c r="CA296" s="5"/>
      <c r="CB296" s="17"/>
      <c r="CC296" s="2"/>
      <c r="CD296" s="2"/>
      <c r="CE296" s="2"/>
      <c r="CF296" s="2"/>
      <c r="CG296" s="5"/>
      <c r="CH296" s="5"/>
    </row>
    <row r="297" spans="1:86" x14ac:dyDescent="0.2">
      <c r="A297" s="19" t="s">
        <v>481</v>
      </c>
      <c r="B297" s="20">
        <v>41158</v>
      </c>
      <c r="C297" s="21" t="s">
        <v>1</v>
      </c>
      <c r="D297" s="22">
        <v>20522547957</v>
      </c>
      <c r="E297" s="21" t="s">
        <v>67</v>
      </c>
      <c r="F297" s="21" t="s">
        <v>273</v>
      </c>
      <c r="G297" s="23">
        <v>8.14</v>
      </c>
      <c r="H297" s="23">
        <v>1.46</v>
      </c>
      <c r="I297" s="23"/>
      <c r="J297" s="24">
        <v>9.6</v>
      </c>
      <c r="K297" s="25">
        <f t="shared" si="6"/>
        <v>9</v>
      </c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6"/>
      <c r="BE297" s="7"/>
      <c r="BF297" s="8"/>
      <c r="BG297" s="9"/>
      <c r="BH297" s="10"/>
      <c r="BI297" s="2"/>
      <c r="BJ297" s="5"/>
      <c r="BK297" s="5"/>
      <c r="BL297" s="5"/>
      <c r="BM297" s="5"/>
      <c r="BN297" s="5"/>
      <c r="BO297" s="5"/>
      <c r="BP297" s="11"/>
      <c r="BQ297" s="26"/>
      <c r="BR297" s="13"/>
      <c r="BS297" s="14"/>
      <c r="BT297" s="15"/>
      <c r="BU297" s="27"/>
      <c r="BV297" s="3"/>
      <c r="BW297" s="5"/>
      <c r="BX297" s="5"/>
      <c r="BY297" s="5"/>
      <c r="BZ297" s="5"/>
      <c r="CA297" s="5"/>
      <c r="CB297" s="17"/>
      <c r="CC297" s="2"/>
      <c r="CD297" s="2"/>
      <c r="CE297" s="2"/>
      <c r="CF297" s="2"/>
      <c r="CG297" s="5"/>
      <c r="CH297" s="5"/>
    </row>
    <row r="298" spans="1:86" x14ac:dyDescent="0.2">
      <c r="A298" s="19" t="s">
        <v>482</v>
      </c>
      <c r="B298" s="20">
        <v>41158</v>
      </c>
      <c r="C298" s="21" t="s">
        <v>30</v>
      </c>
      <c r="D298" s="22">
        <v>20514636843</v>
      </c>
      <c r="E298" s="21" t="s">
        <v>306</v>
      </c>
      <c r="F298" s="21" t="s">
        <v>307</v>
      </c>
      <c r="G298" s="23">
        <v>177.05</v>
      </c>
      <c r="H298" s="23">
        <v>31.87</v>
      </c>
      <c r="I298" s="23"/>
      <c r="J298" s="24">
        <v>208.92</v>
      </c>
      <c r="K298" s="25">
        <f t="shared" si="6"/>
        <v>9</v>
      </c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6"/>
      <c r="BE298" s="7"/>
      <c r="BF298" s="8"/>
      <c r="BG298" s="9"/>
      <c r="BH298" s="10"/>
      <c r="BI298" s="2"/>
      <c r="BJ298" s="5"/>
      <c r="BK298" s="5"/>
      <c r="BL298" s="5"/>
      <c r="BM298" s="5"/>
      <c r="BN298" s="5"/>
      <c r="BO298" s="5"/>
      <c r="BP298" s="11"/>
      <c r="BQ298" s="26"/>
      <c r="BR298" s="13"/>
      <c r="BS298" s="14"/>
      <c r="BT298" s="15"/>
      <c r="BU298" s="27"/>
      <c r="BV298" s="3"/>
      <c r="BW298" s="5"/>
      <c r="BX298" s="5"/>
      <c r="BY298" s="5"/>
      <c r="BZ298" s="5"/>
      <c r="CA298" s="5"/>
      <c r="CB298" s="17"/>
      <c r="CC298" s="2"/>
      <c r="CD298" s="2"/>
      <c r="CE298" s="2"/>
      <c r="CF298" s="2"/>
      <c r="CG298" s="5"/>
      <c r="CH298" s="5"/>
    </row>
    <row r="299" spans="1:86" x14ac:dyDescent="0.2">
      <c r="A299" s="19" t="s">
        <v>483</v>
      </c>
      <c r="B299" s="20">
        <v>41158</v>
      </c>
      <c r="C299" s="21" t="s">
        <v>32</v>
      </c>
      <c r="D299" s="22">
        <v>10175331749</v>
      </c>
      <c r="E299" s="21" t="s">
        <v>175</v>
      </c>
      <c r="F299" s="21" t="s">
        <v>33</v>
      </c>
      <c r="G299" s="23"/>
      <c r="H299" s="23"/>
      <c r="I299" s="23">
        <v>15.5</v>
      </c>
      <c r="J299" s="24">
        <v>15.5</v>
      </c>
      <c r="K299" s="25">
        <f t="shared" si="6"/>
        <v>9</v>
      </c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6"/>
      <c r="BE299" s="7"/>
      <c r="BF299" s="8"/>
      <c r="BG299" s="9"/>
      <c r="BH299" s="10"/>
      <c r="BI299" s="2"/>
      <c r="BJ299" s="5"/>
      <c r="BK299" s="5"/>
      <c r="BL299" s="5"/>
      <c r="BM299" s="5"/>
      <c r="BN299" s="5"/>
      <c r="BO299" s="5"/>
      <c r="BP299" s="11"/>
      <c r="BQ299" s="26"/>
      <c r="BR299" s="13"/>
      <c r="BS299" s="14"/>
      <c r="BT299" s="15"/>
      <c r="BU299" s="27"/>
      <c r="BV299" s="3"/>
      <c r="BW299" s="5"/>
      <c r="BX299" s="5"/>
      <c r="BY299" s="5"/>
      <c r="BZ299" s="5"/>
      <c r="CA299" s="5"/>
      <c r="CB299" s="17"/>
      <c r="CC299" s="2"/>
      <c r="CD299" s="2"/>
      <c r="CE299" s="2"/>
      <c r="CF299" s="2"/>
      <c r="CG299" s="5"/>
      <c r="CH299" s="5"/>
    </row>
    <row r="300" spans="1:86" x14ac:dyDescent="0.2">
      <c r="A300" s="19" t="s">
        <v>484</v>
      </c>
      <c r="B300" s="20">
        <v>41159</v>
      </c>
      <c r="C300" s="21" t="s">
        <v>32</v>
      </c>
      <c r="D300" s="22">
        <v>20101869947</v>
      </c>
      <c r="E300" s="21" t="s">
        <v>453</v>
      </c>
      <c r="F300" s="21" t="s">
        <v>33</v>
      </c>
      <c r="G300" s="23">
        <v>18.62</v>
      </c>
      <c r="H300" s="23">
        <v>3.35</v>
      </c>
      <c r="I300" s="23">
        <v>0.93</v>
      </c>
      <c r="J300" s="24">
        <v>22.9</v>
      </c>
      <c r="K300" s="25">
        <f t="shared" si="6"/>
        <v>9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6"/>
      <c r="BE300" s="7"/>
      <c r="BF300" s="8"/>
      <c r="BG300" s="9"/>
      <c r="BH300" s="10"/>
      <c r="BI300" s="2"/>
      <c r="BJ300" s="5"/>
      <c r="BK300" s="5"/>
      <c r="BL300" s="5"/>
      <c r="BM300" s="5"/>
      <c r="BN300" s="5"/>
      <c r="BO300" s="5"/>
      <c r="BP300" s="11"/>
      <c r="BQ300" s="26"/>
      <c r="BR300" s="13"/>
      <c r="BS300" s="14"/>
      <c r="BT300" s="15"/>
      <c r="BU300" s="27"/>
      <c r="BV300" s="3"/>
      <c r="BW300" s="5"/>
      <c r="BX300" s="5"/>
      <c r="BY300" s="5"/>
      <c r="BZ300" s="5"/>
      <c r="CA300" s="5"/>
      <c r="CB300" s="17"/>
      <c r="CC300" s="2"/>
      <c r="CD300" s="2"/>
      <c r="CE300" s="2"/>
      <c r="CF300" s="2"/>
      <c r="CG300" s="5"/>
      <c r="CH300" s="5"/>
    </row>
    <row r="301" spans="1:86" x14ac:dyDescent="0.2">
      <c r="A301" s="19" t="s">
        <v>485</v>
      </c>
      <c r="B301" s="20">
        <v>41159</v>
      </c>
      <c r="C301" s="21" t="s">
        <v>41</v>
      </c>
      <c r="D301" s="22">
        <v>10174501454</v>
      </c>
      <c r="E301" s="21" t="s">
        <v>308</v>
      </c>
      <c r="F301" s="21" t="s">
        <v>263</v>
      </c>
      <c r="G301" s="23">
        <v>152.54</v>
      </c>
      <c r="H301" s="23">
        <v>27.46</v>
      </c>
      <c r="I301" s="23"/>
      <c r="J301" s="24">
        <v>180</v>
      </c>
      <c r="K301" s="25">
        <f t="shared" si="6"/>
        <v>9</v>
      </c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6"/>
      <c r="BE301" s="7"/>
      <c r="BF301" s="8"/>
      <c r="BG301" s="9"/>
      <c r="BH301" s="10"/>
      <c r="BI301" s="2"/>
      <c r="BJ301" s="5"/>
      <c r="BK301" s="5"/>
      <c r="BL301" s="5"/>
      <c r="BM301" s="5"/>
      <c r="BN301" s="5"/>
      <c r="BO301" s="5"/>
      <c r="BP301" s="11"/>
      <c r="BQ301" s="26"/>
      <c r="BR301" s="13"/>
      <c r="BS301" s="14"/>
      <c r="BT301" s="15"/>
      <c r="BU301" s="27"/>
      <c r="BV301" s="3"/>
      <c r="BW301" s="5"/>
      <c r="BX301" s="5"/>
      <c r="BY301" s="5"/>
      <c r="BZ301" s="5"/>
      <c r="CA301" s="5"/>
      <c r="CB301" s="17"/>
      <c r="CC301" s="2"/>
      <c r="CD301" s="2"/>
      <c r="CE301" s="2"/>
      <c r="CF301" s="2"/>
      <c r="CG301" s="5"/>
      <c r="CH301" s="5"/>
    </row>
    <row r="302" spans="1:86" x14ac:dyDescent="0.2">
      <c r="A302" s="19" t="s">
        <v>486</v>
      </c>
      <c r="B302" s="20">
        <v>41159</v>
      </c>
      <c r="C302" s="21" t="s">
        <v>32</v>
      </c>
      <c r="D302" s="22">
        <v>10175331749</v>
      </c>
      <c r="E302" s="21" t="s">
        <v>175</v>
      </c>
      <c r="F302" s="21" t="s">
        <v>33</v>
      </c>
      <c r="G302" s="23"/>
      <c r="H302" s="23"/>
      <c r="I302" s="23">
        <v>8.5</v>
      </c>
      <c r="J302" s="24">
        <v>8.5</v>
      </c>
      <c r="K302" s="25">
        <f t="shared" si="6"/>
        <v>9</v>
      </c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6"/>
      <c r="BE302" s="7"/>
      <c r="BF302" s="8"/>
      <c r="BG302" s="9"/>
      <c r="BH302" s="10"/>
      <c r="BI302" s="2"/>
      <c r="BJ302" s="5"/>
      <c r="BK302" s="5"/>
      <c r="BL302" s="5"/>
      <c r="BM302" s="5"/>
      <c r="BN302" s="5"/>
      <c r="BO302" s="5"/>
      <c r="BP302" s="11"/>
      <c r="BQ302" s="26"/>
      <c r="BR302" s="13"/>
      <c r="BS302" s="14"/>
      <c r="BT302" s="15"/>
      <c r="BU302" s="27"/>
      <c r="BV302" s="3"/>
      <c r="BW302" s="5"/>
      <c r="BX302" s="5"/>
      <c r="BY302" s="5"/>
      <c r="BZ302" s="5"/>
      <c r="CA302" s="5"/>
      <c r="CB302" s="17"/>
      <c r="CC302" s="2"/>
      <c r="CD302" s="2"/>
      <c r="CE302" s="2"/>
      <c r="CF302" s="2"/>
      <c r="CG302" s="5"/>
      <c r="CH302" s="5"/>
    </row>
    <row r="303" spans="1:86" x14ac:dyDescent="0.2">
      <c r="A303" s="19" t="s">
        <v>487</v>
      </c>
      <c r="B303" s="20">
        <v>41160</v>
      </c>
      <c r="C303" s="21" t="s">
        <v>30</v>
      </c>
      <c r="D303" s="22">
        <v>20127765279</v>
      </c>
      <c r="E303" s="21" t="s">
        <v>88</v>
      </c>
      <c r="F303" s="21" t="s">
        <v>300</v>
      </c>
      <c r="G303" s="23">
        <v>189.92</v>
      </c>
      <c r="H303" s="23">
        <v>34.18</v>
      </c>
      <c r="I303" s="23"/>
      <c r="J303" s="24">
        <v>224.1</v>
      </c>
      <c r="K303" s="25">
        <f t="shared" si="6"/>
        <v>9</v>
      </c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6"/>
      <c r="BE303" s="7"/>
      <c r="BF303" s="8"/>
      <c r="BG303" s="9"/>
      <c r="BH303" s="10"/>
      <c r="BI303" s="2"/>
      <c r="BJ303" s="5"/>
      <c r="BK303" s="5"/>
      <c r="BL303" s="5"/>
      <c r="BM303" s="5"/>
      <c r="BN303" s="5"/>
      <c r="BO303" s="5"/>
      <c r="BP303" s="11"/>
      <c r="BQ303" s="26"/>
      <c r="BR303" s="13"/>
      <c r="BS303" s="14"/>
      <c r="BT303" s="15"/>
      <c r="BU303" s="27"/>
      <c r="BV303" s="3"/>
      <c r="BW303" s="5"/>
      <c r="BX303" s="5"/>
      <c r="BY303" s="5"/>
      <c r="BZ303" s="5"/>
      <c r="CA303" s="5"/>
      <c r="CB303" s="17"/>
      <c r="CC303" s="2"/>
      <c r="CD303" s="2"/>
      <c r="CE303" s="2"/>
      <c r="CF303" s="2"/>
      <c r="CG303" s="5"/>
      <c r="CH303" s="5"/>
    </row>
    <row r="304" spans="1:86" x14ac:dyDescent="0.2">
      <c r="A304" s="19" t="s">
        <v>488</v>
      </c>
      <c r="B304" s="20">
        <v>41162</v>
      </c>
      <c r="C304" s="21" t="s">
        <v>32</v>
      </c>
      <c r="D304" s="22">
        <v>20438207458</v>
      </c>
      <c r="E304" s="21" t="s">
        <v>309</v>
      </c>
      <c r="F304" s="21" t="s">
        <v>33</v>
      </c>
      <c r="G304" s="23">
        <v>47.46</v>
      </c>
      <c r="H304" s="23">
        <v>8.5399999999999991</v>
      </c>
      <c r="I304" s="23"/>
      <c r="J304" s="24">
        <v>56</v>
      </c>
      <c r="K304" s="25">
        <f t="shared" si="6"/>
        <v>9</v>
      </c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6"/>
      <c r="BE304" s="7"/>
      <c r="BF304" s="8"/>
      <c r="BG304" s="9"/>
      <c r="BH304" s="10"/>
      <c r="BI304" s="2"/>
      <c r="BJ304" s="5"/>
      <c r="BK304" s="5"/>
      <c r="BL304" s="5"/>
      <c r="BM304" s="5"/>
      <c r="BN304" s="5"/>
      <c r="BO304" s="5"/>
      <c r="BP304" s="11"/>
      <c r="BQ304" s="26"/>
      <c r="BR304" s="13"/>
      <c r="BS304" s="14"/>
      <c r="BT304" s="15"/>
      <c r="BU304" s="27"/>
      <c r="BV304" s="3"/>
      <c r="BW304" s="5"/>
      <c r="BX304" s="5"/>
      <c r="BY304" s="5"/>
      <c r="BZ304" s="5"/>
      <c r="CA304" s="5"/>
      <c r="CB304" s="17"/>
      <c r="CC304" s="2"/>
      <c r="CD304" s="2"/>
      <c r="CE304" s="2"/>
      <c r="CF304" s="2"/>
      <c r="CG304" s="5"/>
      <c r="CH304" s="5"/>
    </row>
    <row r="305" spans="1:86" x14ac:dyDescent="0.2">
      <c r="A305" s="19" t="s">
        <v>489</v>
      </c>
      <c r="B305" s="20">
        <v>41163</v>
      </c>
      <c r="C305" s="21" t="s">
        <v>32</v>
      </c>
      <c r="D305" s="22">
        <v>20127765279</v>
      </c>
      <c r="E305" s="21" t="s">
        <v>88</v>
      </c>
      <c r="F305" s="21" t="s">
        <v>39</v>
      </c>
      <c r="G305" s="23">
        <v>9.15</v>
      </c>
      <c r="H305" s="23">
        <v>1.65</v>
      </c>
      <c r="I305" s="23"/>
      <c r="J305" s="24">
        <v>10.8</v>
      </c>
      <c r="K305" s="25">
        <f t="shared" si="6"/>
        <v>9</v>
      </c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6"/>
      <c r="BE305" s="7"/>
      <c r="BF305" s="8"/>
      <c r="BG305" s="9"/>
      <c r="BH305" s="10"/>
      <c r="BI305" s="2"/>
      <c r="BJ305" s="5"/>
      <c r="BK305" s="5"/>
      <c r="BL305" s="5"/>
      <c r="BM305" s="5"/>
      <c r="BN305" s="5"/>
      <c r="BO305" s="5"/>
      <c r="BP305" s="11"/>
      <c r="BQ305" s="26"/>
      <c r="BR305" s="13"/>
      <c r="BS305" s="14"/>
      <c r="BT305" s="15"/>
      <c r="BU305" s="27"/>
      <c r="BV305" s="3"/>
      <c r="BW305" s="5"/>
      <c r="BX305" s="5"/>
      <c r="BY305" s="5"/>
      <c r="BZ305" s="5"/>
      <c r="CA305" s="5"/>
      <c r="CB305" s="17"/>
      <c r="CC305" s="2"/>
      <c r="CD305" s="2"/>
      <c r="CE305" s="2"/>
      <c r="CF305" s="2"/>
      <c r="CG305" s="5"/>
      <c r="CH305" s="5"/>
    </row>
    <row r="306" spans="1:86" x14ac:dyDescent="0.2">
      <c r="A306" s="19" t="s">
        <v>490</v>
      </c>
      <c r="B306" s="20">
        <v>41163</v>
      </c>
      <c r="C306" s="21" t="s">
        <v>30</v>
      </c>
      <c r="D306" s="22">
        <v>20127765279</v>
      </c>
      <c r="E306" s="21" t="s">
        <v>88</v>
      </c>
      <c r="F306" s="21" t="s">
        <v>301</v>
      </c>
      <c r="G306" s="23">
        <v>107.04</v>
      </c>
      <c r="H306" s="23">
        <v>19.27</v>
      </c>
      <c r="I306" s="23"/>
      <c r="J306" s="24">
        <v>126.31</v>
      </c>
      <c r="K306" s="25">
        <f t="shared" si="6"/>
        <v>9</v>
      </c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6"/>
      <c r="BE306" s="7"/>
      <c r="BF306" s="8"/>
      <c r="BG306" s="9"/>
      <c r="BH306" s="10"/>
      <c r="BI306" s="2"/>
      <c r="BJ306" s="5"/>
      <c r="BK306" s="5"/>
      <c r="BL306" s="5"/>
      <c r="BM306" s="5"/>
      <c r="BN306" s="5"/>
      <c r="BO306" s="5"/>
      <c r="BP306" s="11"/>
      <c r="BQ306" s="26"/>
      <c r="BR306" s="13"/>
      <c r="BS306" s="14"/>
      <c r="BT306" s="15"/>
      <c r="BU306" s="27"/>
      <c r="BV306" s="3"/>
      <c r="BW306" s="5"/>
      <c r="BX306" s="5"/>
      <c r="BY306" s="5"/>
      <c r="BZ306" s="5"/>
      <c r="CA306" s="5"/>
      <c r="CB306" s="17"/>
      <c r="CC306" s="2"/>
      <c r="CD306" s="2"/>
      <c r="CE306" s="2"/>
      <c r="CF306" s="2"/>
      <c r="CG306" s="5"/>
      <c r="CH306" s="5"/>
    </row>
    <row r="307" spans="1:86" x14ac:dyDescent="0.2">
      <c r="A307" s="19" t="s">
        <v>86</v>
      </c>
      <c r="B307" s="20">
        <v>41163</v>
      </c>
      <c r="C307" s="21" t="s">
        <v>48</v>
      </c>
      <c r="D307" s="22">
        <v>20480989164</v>
      </c>
      <c r="E307" s="21" t="s">
        <v>132</v>
      </c>
      <c r="F307" s="21" t="s">
        <v>98</v>
      </c>
      <c r="G307" s="23">
        <v>46.61</v>
      </c>
      <c r="H307" s="23">
        <v>8.39</v>
      </c>
      <c r="I307" s="23"/>
      <c r="J307" s="24">
        <v>55</v>
      </c>
      <c r="K307" s="25">
        <f t="shared" si="6"/>
        <v>9</v>
      </c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6"/>
      <c r="BE307" s="7"/>
      <c r="BF307" s="8"/>
      <c r="BG307" s="9"/>
      <c r="BH307" s="10"/>
      <c r="BI307" s="2"/>
      <c r="BJ307" s="5"/>
      <c r="BK307" s="5"/>
      <c r="BL307" s="5"/>
      <c r="BM307" s="5"/>
      <c r="BN307" s="5"/>
      <c r="BO307" s="5"/>
      <c r="BP307" s="11"/>
      <c r="BQ307" s="26"/>
      <c r="BR307" s="13"/>
      <c r="BS307" s="14"/>
      <c r="BT307" s="15"/>
      <c r="BU307" s="27"/>
      <c r="BV307" s="3"/>
      <c r="BW307" s="5"/>
      <c r="BX307" s="5"/>
      <c r="BY307" s="5"/>
      <c r="BZ307" s="5"/>
      <c r="CA307" s="5"/>
      <c r="CB307" s="17"/>
      <c r="CC307" s="2"/>
      <c r="CD307" s="2"/>
      <c r="CE307" s="2"/>
      <c r="CF307" s="2"/>
      <c r="CG307" s="5"/>
      <c r="CH307" s="5"/>
    </row>
    <row r="308" spans="1:86" x14ac:dyDescent="0.2">
      <c r="A308" s="19" t="s">
        <v>476</v>
      </c>
      <c r="B308" s="20">
        <v>41164</v>
      </c>
      <c r="C308" s="21" t="s">
        <v>1</v>
      </c>
      <c r="D308" s="22">
        <v>20520929658</v>
      </c>
      <c r="E308" s="21" t="s">
        <v>85</v>
      </c>
      <c r="F308" s="21" t="s">
        <v>113</v>
      </c>
      <c r="G308" s="23">
        <v>8.56</v>
      </c>
      <c r="H308" s="23">
        <v>1.54</v>
      </c>
      <c r="I308" s="23"/>
      <c r="J308" s="24">
        <v>10.1</v>
      </c>
      <c r="K308" s="25">
        <f t="shared" si="6"/>
        <v>9</v>
      </c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6"/>
      <c r="BE308" s="7"/>
      <c r="BF308" s="8"/>
      <c r="BG308" s="9"/>
      <c r="BH308" s="10"/>
      <c r="BI308" s="2"/>
      <c r="BJ308" s="5"/>
      <c r="BK308" s="5"/>
      <c r="BL308" s="5"/>
      <c r="BM308" s="5"/>
      <c r="BN308" s="5"/>
      <c r="BO308" s="5"/>
      <c r="BP308" s="11"/>
      <c r="BQ308" s="26"/>
      <c r="BR308" s="13"/>
      <c r="BS308" s="14"/>
      <c r="BT308" s="15"/>
      <c r="BU308" s="27"/>
      <c r="BV308" s="3"/>
      <c r="BW308" s="5"/>
      <c r="BX308" s="5"/>
      <c r="BY308" s="5"/>
      <c r="BZ308" s="5"/>
      <c r="CA308" s="5"/>
      <c r="CB308" s="17"/>
      <c r="CC308" s="2"/>
      <c r="CD308" s="2"/>
      <c r="CE308" s="2"/>
      <c r="CF308" s="2"/>
      <c r="CG308" s="5"/>
      <c r="CH308" s="5"/>
    </row>
    <row r="309" spans="1:86" x14ac:dyDescent="0.2">
      <c r="A309" s="19" t="s">
        <v>477</v>
      </c>
      <c r="B309" s="20">
        <v>41164</v>
      </c>
      <c r="C309" s="21" t="s">
        <v>30</v>
      </c>
      <c r="D309" s="22">
        <v>20114142655</v>
      </c>
      <c r="E309" s="21" t="s">
        <v>310</v>
      </c>
      <c r="F309" s="21" t="s">
        <v>311</v>
      </c>
      <c r="G309" s="23">
        <v>187.12</v>
      </c>
      <c r="H309" s="23">
        <v>33.68</v>
      </c>
      <c r="I309" s="23"/>
      <c r="J309" s="24">
        <v>220.8</v>
      </c>
      <c r="K309" s="25">
        <f t="shared" si="6"/>
        <v>9</v>
      </c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6"/>
      <c r="BE309" s="7"/>
      <c r="BF309" s="8"/>
      <c r="BG309" s="9"/>
      <c r="BH309" s="10"/>
      <c r="BI309" s="2"/>
      <c r="BJ309" s="5"/>
      <c r="BK309" s="5"/>
      <c r="BL309" s="5"/>
      <c r="BM309" s="5"/>
      <c r="BN309" s="5"/>
      <c r="BO309" s="5"/>
      <c r="BP309" s="11"/>
      <c r="BQ309" s="26"/>
      <c r="BR309" s="13"/>
      <c r="BS309" s="14"/>
      <c r="BT309" s="15"/>
      <c r="BU309" s="27"/>
      <c r="BV309" s="3"/>
      <c r="BW309" s="5"/>
      <c r="BX309" s="5"/>
      <c r="BY309" s="5"/>
      <c r="BZ309" s="5"/>
      <c r="CA309" s="5"/>
      <c r="CB309" s="17"/>
      <c r="CC309" s="2"/>
      <c r="CD309" s="2"/>
      <c r="CE309" s="2"/>
      <c r="CF309" s="2"/>
      <c r="CG309" s="5"/>
      <c r="CH309" s="5"/>
    </row>
    <row r="310" spans="1:86" x14ac:dyDescent="0.2">
      <c r="A310" s="19" t="s">
        <v>478</v>
      </c>
      <c r="B310" s="20">
        <v>41165</v>
      </c>
      <c r="C310" s="21" t="s">
        <v>1</v>
      </c>
      <c r="D310" s="22">
        <v>20522547957</v>
      </c>
      <c r="E310" s="21" t="s">
        <v>67</v>
      </c>
      <c r="F310" s="21" t="s">
        <v>123</v>
      </c>
      <c r="G310" s="23">
        <v>8.14</v>
      </c>
      <c r="H310" s="23">
        <v>1.46</v>
      </c>
      <c r="I310" s="23"/>
      <c r="J310" s="24">
        <v>9.6</v>
      </c>
      <c r="K310" s="25">
        <f t="shared" si="6"/>
        <v>9</v>
      </c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6"/>
      <c r="BE310" s="7"/>
      <c r="BF310" s="8"/>
      <c r="BG310" s="9"/>
      <c r="BH310" s="10"/>
      <c r="BI310" s="2"/>
      <c r="BJ310" s="5"/>
      <c r="BK310" s="5"/>
      <c r="BL310" s="5"/>
      <c r="BM310" s="5"/>
      <c r="BN310" s="5"/>
      <c r="BO310" s="5"/>
      <c r="BP310" s="11"/>
      <c r="BQ310" s="26"/>
      <c r="BR310" s="13"/>
      <c r="BS310" s="14"/>
      <c r="BT310" s="15"/>
      <c r="BU310" s="27"/>
      <c r="BV310" s="3"/>
      <c r="BW310" s="5"/>
      <c r="BX310" s="5"/>
      <c r="BY310" s="5"/>
      <c r="BZ310" s="5"/>
      <c r="CA310" s="5"/>
      <c r="CB310" s="17"/>
      <c r="CC310" s="2"/>
      <c r="CD310" s="2"/>
      <c r="CE310" s="2"/>
      <c r="CF310" s="2"/>
      <c r="CG310" s="5"/>
      <c r="CH310" s="5"/>
    </row>
    <row r="311" spans="1:86" x14ac:dyDescent="0.2">
      <c r="A311" s="19" t="s">
        <v>479</v>
      </c>
      <c r="B311" s="20">
        <v>41165</v>
      </c>
      <c r="C311" s="21" t="s">
        <v>1</v>
      </c>
      <c r="D311" s="22">
        <v>20522547957</v>
      </c>
      <c r="E311" s="21" t="s">
        <v>67</v>
      </c>
      <c r="F311" s="21" t="s">
        <v>264</v>
      </c>
      <c r="G311" s="23">
        <v>8.14</v>
      </c>
      <c r="H311" s="23">
        <v>1.46</v>
      </c>
      <c r="I311" s="23"/>
      <c r="J311" s="24">
        <v>9.6</v>
      </c>
      <c r="K311" s="25">
        <f t="shared" si="6"/>
        <v>9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6"/>
      <c r="BE311" s="7"/>
      <c r="BF311" s="8"/>
      <c r="BG311" s="9"/>
      <c r="BH311" s="10"/>
      <c r="BI311" s="2"/>
      <c r="BJ311" s="5"/>
      <c r="BK311" s="5"/>
      <c r="BL311" s="5"/>
      <c r="BM311" s="5"/>
      <c r="BN311" s="5"/>
      <c r="BO311" s="5"/>
      <c r="BP311" s="11"/>
      <c r="BQ311" s="26"/>
      <c r="BR311" s="13"/>
      <c r="BS311" s="14"/>
      <c r="BT311" s="15"/>
      <c r="BU311" s="27"/>
      <c r="BV311" s="3"/>
      <c r="BW311" s="5"/>
      <c r="BX311" s="5"/>
      <c r="BY311" s="5"/>
      <c r="BZ311" s="5"/>
      <c r="CA311" s="5"/>
      <c r="CB311" s="17"/>
      <c r="CC311" s="2"/>
      <c r="CD311" s="2"/>
      <c r="CE311" s="2"/>
      <c r="CF311" s="2"/>
      <c r="CG311" s="5"/>
      <c r="CH311" s="5"/>
    </row>
    <row r="312" spans="1:86" x14ac:dyDescent="0.2">
      <c r="A312" s="19" t="s">
        <v>480</v>
      </c>
      <c r="B312" s="20">
        <v>41165</v>
      </c>
      <c r="C312" s="21" t="s">
        <v>41</v>
      </c>
      <c r="D312" s="22">
        <v>20481812012</v>
      </c>
      <c r="E312" s="21" t="s">
        <v>147</v>
      </c>
      <c r="F312" s="21" t="s">
        <v>94</v>
      </c>
      <c r="G312" s="23">
        <v>180.34</v>
      </c>
      <c r="H312" s="23">
        <v>32.46</v>
      </c>
      <c r="I312" s="23"/>
      <c r="J312" s="24">
        <v>212.8</v>
      </c>
      <c r="K312" s="25">
        <f t="shared" si="6"/>
        <v>9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6"/>
      <c r="BE312" s="7"/>
      <c r="BF312" s="8"/>
      <c r="BG312" s="9"/>
      <c r="BH312" s="10"/>
      <c r="BI312" s="2"/>
      <c r="BJ312" s="5"/>
      <c r="BK312" s="5"/>
      <c r="BL312" s="5"/>
      <c r="BM312" s="5"/>
      <c r="BN312" s="5"/>
      <c r="BO312" s="5"/>
      <c r="BP312" s="11"/>
      <c r="BQ312" s="26"/>
      <c r="BR312" s="13"/>
      <c r="BS312" s="14"/>
      <c r="BT312" s="15"/>
      <c r="BU312" s="27"/>
      <c r="BV312" s="3"/>
      <c r="BW312" s="5"/>
      <c r="BX312" s="5"/>
      <c r="BY312" s="5"/>
      <c r="BZ312" s="5"/>
      <c r="CA312" s="5"/>
      <c r="CB312" s="17"/>
      <c r="CC312" s="2"/>
      <c r="CD312" s="2"/>
      <c r="CE312" s="2"/>
      <c r="CF312" s="2"/>
      <c r="CG312" s="5"/>
      <c r="CH312" s="5"/>
    </row>
    <row r="313" spans="1:86" x14ac:dyDescent="0.2">
      <c r="A313" s="19" t="s">
        <v>481</v>
      </c>
      <c r="B313" s="20">
        <v>41165</v>
      </c>
      <c r="C313" s="21" t="s">
        <v>32</v>
      </c>
      <c r="D313" s="22">
        <v>20481465380</v>
      </c>
      <c r="E313" s="21" t="s">
        <v>312</v>
      </c>
      <c r="F313" s="21" t="s">
        <v>33</v>
      </c>
      <c r="G313" s="23">
        <v>51.69</v>
      </c>
      <c r="H313" s="23">
        <v>9.31</v>
      </c>
      <c r="I313" s="23"/>
      <c r="J313" s="24">
        <v>61</v>
      </c>
      <c r="K313" s="25">
        <f t="shared" si="6"/>
        <v>9</v>
      </c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6"/>
      <c r="BE313" s="7"/>
      <c r="BF313" s="8"/>
      <c r="BG313" s="9"/>
      <c r="BH313" s="10"/>
      <c r="BI313" s="2"/>
      <c r="BJ313" s="5"/>
      <c r="BK313" s="5"/>
      <c r="BL313" s="5"/>
      <c r="BM313" s="5"/>
      <c r="BN313" s="5"/>
      <c r="BO313" s="5"/>
      <c r="BP313" s="11"/>
      <c r="BQ313" s="26"/>
      <c r="BR313" s="13"/>
      <c r="BS313" s="14"/>
      <c r="BT313" s="15"/>
      <c r="BU313" s="27"/>
      <c r="BV313" s="3"/>
      <c r="BW313" s="5"/>
      <c r="BX313" s="5"/>
      <c r="BY313" s="5"/>
      <c r="BZ313" s="5"/>
      <c r="CA313" s="5"/>
      <c r="CB313" s="17"/>
      <c r="CC313" s="2"/>
      <c r="CD313" s="2"/>
      <c r="CE313" s="2"/>
      <c r="CF313" s="2"/>
      <c r="CG313" s="5"/>
      <c r="CH313" s="5"/>
    </row>
    <row r="314" spans="1:86" x14ac:dyDescent="0.2">
      <c r="A314" s="19" t="s">
        <v>482</v>
      </c>
      <c r="B314" s="20">
        <v>41166</v>
      </c>
      <c r="C314" s="21" t="s">
        <v>32</v>
      </c>
      <c r="D314" s="22">
        <v>20493040309</v>
      </c>
      <c r="E314" s="21" t="s">
        <v>297</v>
      </c>
      <c r="F314" s="21" t="s">
        <v>39</v>
      </c>
      <c r="G314" s="23">
        <v>17.190000000000001</v>
      </c>
      <c r="H314" s="23">
        <v>3.09</v>
      </c>
      <c r="I314" s="23">
        <v>1.72</v>
      </c>
      <c r="J314" s="24">
        <v>22</v>
      </c>
      <c r="K314" s="25">
        <f t="shared" si="6"/>
        <v>9</v>
      </c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6"/>
      <c r="BE314" s="7"/>
      <c r="BF314" s="8"/>
      <c r="BG314" s="9"/>
      <c r="BH314" s="10"/>
      <c r="BI314" s="2"/>
      <c r="BJ314" s="5"/>
      <c r="BK314" s="5"/>
      <c r="BL314" s="5"/>
      <c r="BM314" s="5"/>
      <c r="BN314" s="5"/>
      <c r="BO314" s="5"/>
      <c r="BP314" s="11"/>
      <c r="BQ314" s="26"/>
      <c r="BR314" s="13"/>
      <c r="BS314" s="14"/>
      <c r="BT314" s="15"/>
      <c r="BU314" s="27"/>
      <c r="BV314" s="3"/>
      <c r="BW314" s="5"/>
      <c r="BX314" s="5"/>
      <c r="BY314" s="5"/>
      <c r="BZ314" s="5"/>
      <c r="CA314" s="5"/>
      <c r="CB314" s="17"/>
      <c r="CC314" s="2"/>
      <c r="CD314" s="2"/>
      <c r="CE314" s="2"/>
      <c r="CF314" s="2"/>
      <c r="CG314" s="5"/>
      <c r="CH314" s="5"/>
    </row>
    <row r="315" spans="1:86" x14ac:dyDescent="0.2">
      <c r="A315" s="19" t="s">
        <v>483</v>
      </c>
      <c r="B315" s="20">
        <v>41167</v>
      </c>
      <c r="C315" s="21" t="s">
        <v>30</v>
      </c>
      <c r="D315" s="22">
        <v>20127765279</v>
      </c>
      <c r="E315" s="21" t="s">
        <v>88</v>
      </c>
      <c r="F315" s="21" t="s">
        <v>302</v>
      </c>
      <c r="G315" s="23">
        <v>175.76</v>
      </c>
      <c r="H315" s="23">
        <v>31.64</v>
      </c>
      <c r="I315" s="23"/>
      <c r="J315" s="24">
        <v>207.4</v>
      </c>
      <c r="K315" s="25">
        <f t="shared" si="6"/>
        <v>9</v>
      </c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6"/>
      <c r="BE315" s="7"/>
      <c r="BF315" s="8"/>
      <c r="BG315" s="9"/>
      <c r="BH315" s="10"/>
      <c r="BI315" s="2"/>
      <c r="BJ315" s="5"/>
      <c r="BK315" s="5"/>
      <c r="BL315" s="5"/>
      <c r="BM315" s="5"/>
      <c r="BN315" s="5"/>
      <c r="BO315" s="5"/>
      <c r="BP315" s="11"/>
      <c r="BQ315" s="26"/>
      <c r="BR315" s="13"/>
      <c r="BS315" s="14"/>
      <c r="BT315" s="15"/>
      <c r="BU315" s="27"/>
      <c r="BV315" s="3"/>
      <c r="BW315" s="5"/>
      <c r="BX315" s="5"/>
      <c r="BY315" s="5"/>
      <c r="BZ315" s="5"/>
      <c r="CA315" s="5"/>
      <c r="CB315" s="17"/>
      <c r="CC315" s="2"/>
      <c r="CD315" s="2"/>
      <c r="CE315" s="2"/>
      <c r="CF315" s="2"/>
      <c r="CG315" s="5"/>
      <c r="CH315" s="5"/>
    </row>
    <row r="316" spans="1:86" x14ac:dyDescent="0.2">
      <c r="A316" s="19" t="s">
        <v>484</v>
      </c>
      <c r="B316" s="20">
        <v>41168</v>
      </c>
      <c r="C316" s="21" t="s">
        <v>1</v>
      </c>
      <c r="D316" s="22">
        <v>20522547957</v>
      </c>
      <c r="E316" s="21" t="s">
        <v>67</v>
      </c>
      <c r="F316" s="21" t="s">
        <v>264</v>
      </c>
      <c r="G316" s="23">
        <v>8.14</v>
      </c>
      <c r="H316" s="23">
        <v>1.4652000000000001</v>
      </c>
      <c r="I316" s="23"/>
      <c r="J316" s="24">
        <f t="shared" ref="J316:J347" si="7">SUM(G316:I316)</f>
        <v>9.6052</v>
      </c>
      <c r="K316" s="25">
        <f t="shared" si="6"/>
        <v>9</v>
      </c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6"/>
      <c r="BE316" s="7"/>
      <c r="BF316" s="8"/>
      <c r="BG316" s="9"/>
      <c r="BH316" s="10"/>
      <c r="BI316" s="2"/>
      <c r="BJ316" s="5"/>
      <c r="BK316" s="5"/>
      <c r="BL316" s="5"/>
      <c r="BM316" s="5"/>
      <c r="BN316" s="5"/>
      <c r="BO316" s="5"/>
      <c r="BP316" s="11"/>
      <c r="BQ316" s="26"/>
      <c r="BR316" s="13"/>
      <c r="BS316" s="14"/>
      <c r="BT316" s="15"/>
      <c r="BU316" s="27"/>
      <c r="BV316" s="3"/>
      <c r="BW316" s="5"/>
      <c r="BX316" s="5"/>
      <c r="BY316" s="5"/>
      <c r="BZ316" s="5"/>
      <c r="CA316" s="5"/>
      <c r="CB316" s="17"/>
      <c r="CC316" s="2"/>
      <c r="CD316" s="2"/>
      <c r="CE316" s="2"/>
      <c r="CF316" s="2"/>
      <c r="CG316" s="5"/>
      <c r="CH316" s="5"/>
    </row>
    <row r="317" spans="1:86" x14ac:dyDescent="0.2">
      <c r="A317" s="19" t="s">
        <v>485</v>
      </c>
      <c r="B317" s="20">
        <v>41169</v>
      </c>
      <c r="C317" s="21" t="s">
        <v>35</v>
      </c>
      <c r="D317" s="22">
        <v>20480175680</v>
      </c>
      <c r="E317" s="21" t="s">
        <v>146</v>
      </c>
      <c r="F317" s="21" t="s">
        <v>100</v>
      </c>
      <c r="G317" s="23">
        <v>7.63</v>
      </c>
      <c r="H317" s="23">
        <v>1.3734</v>
      </c>
      <c r="I317" s="23"/>
      <c r="J317" s="24">
        <f t="shared" si="7"/>
        <v>9.0033999999999992</v>
      </c>
      <c r="K317" s="25">
        <f t="shared" si="6"/>
        <v>9</v>
      </c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6"/>
      <c r="BE317" s="7"/>
      <c r="BF317" s="8"/>
      <c r="BG317" s="9"/>
      <c r="BH317" s="10"/>
      <c r="BI317" s="2"/>
      <c r="BJ317" s="5"/>
      <c r="BK317" s="5"/>
      <c r="BL317" s="5"/>
      <c r="BM317" s="5"/>
      <c r="BN317" s="5"/>
      <c r="BO317" s="5"/>
      <c r="BP317" s="11"/>
      <c r="BQ317" s="26"/>
      <c r="BR317" s="13"/>
      <c r="BS317" s="14"/>
      <c r="BT317" s="15"/>
      <c r="BU317" s="27"/>
      <c r="BV317" s="3"/>
      <c r="BW317" s="5"/>
      <c r="BX317" s="5"/>
      <c r="BY317" s="5"/>
      <c r="BZ317" s="5"/>
      <c r="CA317" s="5"/>
      <c r="CB317" s="17"/>
      <c r="CC317" s="2"/>
      <c r="CD317" s="2"/>
      <c r="CE317" s="2"/>
      <c r="CF317" s="2"/>
      <c r="CG317" s="5"/>
      <c r="CH317" s="5"/>
    </row>
    <row r="318" spans="1:86" x14ac:dyDescent="0.2">
      <c r="A318" s="19" t="s">
        <v>486</v>
      </c>
      <c r="B318" s="20">
        <v>41169</v>
      </c>
      <c r="C318" s="21" t="s">
        <v>48</v>
      </c>
      <c r="D318" s="22">
        <v>20160286068</v>
      </c>
      <c r="E318" s="21" t="s">
        <v>142</v>
      </c>
      <c r="F318" s="21" t="s">
        <v>99</v>
      </c>
      <c r="G318" s="23">
        <v>222.81</v>
      </c>
      <c r="H318" s="23">
        <v>40.105800000000002</v>
      </c>
      <c r="I318" s="23"/>
      <c r="J318" s="24">
        <f t="shared" si="7"/>
        <v>262.91579999999999</v>
      </c>
      <c r="K318" s="25">
        <f t="shared" si="6"/>
        <v>9</v>
      </c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6"/>
      <c r="BE318" s="7"/>
      <c r="BF318" s="8"/>
      <c r="BG318" s="9"/>
      <c r="BH318" s="10"/>
      <c r="BI318" s="2"/>
      <c r="BJ318" s="5"/>
      <c r="BK318" s="5"/>
      <c r="BL318" s="5"/>
      <c r="BM318" s="5"/>
      <c r="BN318" s="5"/>
      <c r="BO318" s="5"/>
      <c r="BP318" s="11"/>
      <c r="BQ318" s="26"/>
      <c r="BR318" s="13"/>
      <c r="BS318" s="14"/>
      <c r="BT318" s="15"/>
      <c r="BU318" s="27"/>
      <c r="BV318" s="3"/>
      <c r="BW318" s="5"/>
      <c r="BX318" s="5"/>
      <c r="BY318" s="5"/>
      <c r="BZ318" s="5"/>
      <c r="CA318" s="5"/>
      <c r="CB318" s="17"/>
      <c r="CC318" s="2"/>
      <c r="CD318" s="2"/>
      <c r="CE318" s="2"/>
      <c r="CF318" s="2"/>
      <c r="CG318" s="5"/>
      <c r="CH318" s="5"/>
    </row>
    <row r="319" spans="1:86" x14ac:dyDescent="0.2">
      <c r="A319" s="19" t="s">
        <v>487</v>
      </c>
      <c r="B319" s="20">
        <v>41170</v>
      </c>
      <c r="C319" s="21" t="s">
        <v>32</v>
      </c>
      <c r="D319" s="22">
        <v>10191900940</v>
      </c>
      <c r="E319" s="21" t="s">
        <v>170</v>
      </c>
      <c r="F319" s="21" t="s">
        <v>33</v>
      </c>
      <c r="G319" s="23"/>
      <c r="H319" s="23"/>
      <c r="I319" s="23">
        <v>25</v>
      </c>
      <c r="J319" s="24">
        <f t="shared" si="7"/>
        <v>25</v>
      </c>
      <c r="K319" s="25">
        <f t="shared" si="6"/>
        <v>9</v>
      </c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6"/>
      <c r="BE319" s="7"/>
      <c r="BF319" s="8"/>
      <c r="BG319" s="9"/>
      <c r="BH319" s="10"/>
      <c r="BI319" s="2"/>
      <c r="BJ319" s="5"/>
      <c r="BK319" s="5"/>
      <c r="BL319" s="5"/>
      <c r="BM319" s="5"/>
      <c r="BN319" s="5"/>
      <c r="BO319" s="5"/>
      <c r="BP319" s="11"/>
      <c r="BQ319" s="26"/>
      <c r="BR319" s="13"/>
      <c r="BS319" s="14"/>
      <c r="BT319" s="15"/>
      <c r="BU319" s="27"/>
      <c r="BV319" s="3"/>
      <c r="BW319" s="5"/>
      <c r="BX319" s="5"/>
      <c r="BY319" s="5"/>
      <c r="BZ319" s="5"/>
      <c r="CA319" s="5"/>
      <c r="CB319" s="17"/>
      <c r="CC319" s="2"/>
      <c r="CD319" s="2"/>
      <c r="CE319" s="2"/>
      <c r="CF319" s="2"/>
      <c r="CG319" s="5"/>
      <c r="CH319" s="5"/>
    </row>
    <row r="320" spans="1:86" x14ac:dyDescent="0.2">
      <c r="A320" s="19" t="s">
        <v>488</v>
      </c>
      <c r="B320" s="20">
        <v>41170</v>
      </c>
      <c r="C320" s="21" t="s">
        <v>32</v>
      </c>
      <c r="D320" s="22">
        <v>10192200771</v>
      </c>
      <c r="E320" s="21" t="s">
        <v>171</v>
      </c>
      <c r="F320" s="21" t="s">
        <v>60</v>
      </c>
      <c r="G320" s="23"/>
      <c r="H320" s="23"/>
      <c r="I320" s="23">
        <v>30</v>
      </c>
      <c r="J320" s="24">
        <f t="shared" si="7"/>
        <v>30</v>
      </c>
      <c r="K320" s="25">
        <f t="shared" si="6"/>
        <v>9</v>
      </c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6"/>
      <c r="BE320" s="7"/>
      <c r="BF320" s="8"/>
      <c r="BG320" s="9"/>
      <c r="BH320" s="10"/>
      <c r="BI320" s="2"/>
      <c r="BJ320" s="5"/>
      <c r="BK320" s="5"/>
      <c r="BL320" s="5"/>
      <c r="BM320" s="5"/>
      <c r="BN320" s="5"/>
      <c r="BO320" s="5"/>
      <c r="BP320" s="11"/>
      <c r="BQ320" s="26"/>
      <c r="BR320" s="13"/>
      <c r="BS320" s="14"/>
      <c r="BT320" s="15"/>
      <c r="BU320" s="27"/>
      <c r="BV320" s="3"/>
      <c r="BW320" s="5"/>
      <c r="BX320" s="5"/>
      <c r="BY320" s="5"/>
      <c r="BZ320" s="5"/>
      <c r="CA320" s="5"/>
      <c r="CB320" s="17"/>
      <c r="CC320" s="2"/>
      <c r="CD320" s="2"/>
      <c r="CE320" s="2"/>
      <c r="CF320" s="2"/>
      <c r="CG320" s="5"/>
      <c r="CH320" s="5"/>
    </row>
    <row r="321" spans="1:86" x14ac:dyDescent="0.2">
      <c r="A321" s="19" t="s">
        <v>489</v>
      </c>
      <c r="B321" s="20">
        <v>41170</v>
      </c>
      <c r="C321" s="21" t="s">
        <v>1</v>
      </c>
      <c r="D321" s="22">
        <v>20522547957</v>
      </c>
      <c r="E321" s="21" t="s">
        <v>67</v>
      </c>
      <c r="F321" s="21" t="s">
        <v>264</v>
      </c>
      <c r="G321" s="23">
        <v>8.14</v>
      </c>
      <c r="H321" s="23">
        <v>1.4652000000000001</v>
      </c>
      <c r="I321" s="23"/>
      <c r="J321" s="24">
        <f t="shared" si="7"/>
        <v>9.6052</v>
      </c>
      <c r="K321" s="25">
        <f t="shared" si="6"/>
        <v>9</v>
      </c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6"/>
      <c r="BE321" s="7"/>
      <c r="BF321" s="8"/>
      <c r="BG321" s="9"/>
      <c r="BH321" s="10"/>
      <c r="BI321" s="2"/>
      <c r="BJ321" s="5"/>
      <c r="BK321" s="5"/>
      <c r="BL321" s="5"/>
      <c r="BM321" s="5"/>
      <c r="BN321" s="5"/>
      <c r="BO321" s="5"/>
      <c r="BP321" s="11"/>
      <c r="BQ321" s="26"/>
      <c r="BR321" s="13"/>
      <c r="BS321" s="14"/>
      <c r="BT321" s="15"/>
      <c r="BU321" s="27"/>
      <c r="BV321" s="3"/>
      <c r="BW321" s="5"/>
      <c r="BX321" s="5"/>
      <c r="BY321" s="5"/>
      <c r="BZ321" s="5"/>
      <c r="CA321" s="5"/>
      <c r="CB321" s="17"/>
      <c r="CC321" s="2"/>
      <c r="CD321" s="2"/>
      <c r="CE321" s="2"/>
      <c r="CF321" s="2"/>
      <c r="CG321" s="5"/>
      <c r="CH321" s="5"/>
    </row>
    <row r="322" spans="1:86" x14ac:dyDescent="0.2">
      <c r="A322" s="19" t="s">
        <v>490</v>
      </c>
      <c r="B322" s="20">
        <v>41170</v>
      </c>
      <c r="C322" s="21" t="s">
        <v>30</v>
      </c>
      <c r="D322" s="22">
        <v>20127765279</v>
      </c>
      <c r="E322" s="21" t="s">
        <v>88</v>
      </c>
      <c r="F322" s="21" t="s">
        <v>265</v>
      </c>
      <c r="G322" s="23">
        <v>144.08000000000001</v>
      </c>
      <c r="H322" s="23">
        <v>25.9344</v>
      </c>
      <c r="I322" s="23"/>
      <c r="J322" s="24">
        <f t="shared" si="7"/>
        <v>170.01440000000002</v>
      </c>
      <c r="K322" s="25">
        <f t="shared" si="6"/>
        <v>9</v>
      </c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6"/>
      <c r="BE322" s="7"/>
      <c r="BF322" s="8"/>
      <c r="BG322" s="9"/>
      <c r="BH322" s="10"/>
      <c r="BI322" s="2"/>
      <c r="BJ322" s="5"/>
      <c r="BK322" s="5"/>
      <c r="BL322" s="5"/>
      <c r="BM322" s="5"/>
      <c r="BN322" s="5"/>
      <c r="BO322" s="5"/>
      <c r="BP322" s="11"/>
      <c r="BQ322" s="26"/>
      <c r="BR322" s="13"/>
      <c r="BS322" s="14"/>
      <c r="BT322" s="15"/>
      <c r="BU322" s="27"/>
      <c r="BV322" s="3"/>
      <c r="BW322" s="5"/>
      <c r="BX322" s="5"/>
      <c r="BY322" s="5"/>
      <c r="BZ322" s="5"/>
      <c r="CA322" s="5"/>
      <c r="CB322" s="17"/>
      <c r="CC322" s="2"/>
      <c r="CD322" s="2"/>
      <c r="CE322" s="2"/>
      <c r="CF322" s="2"/>
      <c r="CG322" s="5"/>
      <c r="CH322" s="5"/>
    </row>
    <row r="323" spans="1:86" x14ac:dyDescent="0.2">
      <c r="A323" s="19" t="s">
        <v>86</v>
      </c>
      <c r="B323" s="20">
        <v>41171</v>
      </c>
      <c r="C323" s="21" t="s">
        <v>61</v>
      </c>
      <c r="D323" s="22">
        <v>10174291662</v>
      </c>
      <c r="E323" s="21" t="s">
        <v>172</v>
      </c>
      <c r="F323" s="21" t="s">
        <v>266</v>
      </c>
      <c r="G323" s="23"/>
      <c r="H323" s="23"/>
      <c r="I323" s="23">
        <v>54</v>
      </c>
      <c r="J323" s="24">
        <f t="shared" si="7"/>
        <v>54</v>
      </c>
      <c r="K323" s="25">
        <f t="shared" si="6"/>
        <v>9</v>
      </c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6"/>
      <c r="BE323" s="7"/>
      <c r="BF323" s="8"/>
      <c r="BG323" s="9"/>
      <c r="BH323" s="10"/>
      <c r="BI323" s="2"/>
      <c r="BJ323" s="5"/>
      <c r="BK323" s="5"/>
      <c r="BL323" s="5"/>
      <c r="BM323" s="5"/>
      <c r="BN323" s="5"/>
      <c r="BO323" s="5"/>
      <c r="BP323" s="11"/>
      <c r="BQ323" s="26"/>
      <c r="BR323" s="13"/>
      <c r="BS323" s="14"/>
      <c r="BT323" s="15"/>
      <c r="BU323" s="27"/>
      <c r="BV323" s="3"/>
      <c r="BW323" s="5"/>
      <c r="BX323" s="5"/>
      <c r="BY323" s="5"/>
      <c r="BZ323" s="5"/>
      <c r="CA323" s="5"/>
      <c r="CB323" s="17"/>
      <c r="CC323" s="2"/>
      <c r="CD323" s="2"/>
      <c r="CE323" s="2"/>
      <c r="CF323" s="2"/>
      <c r="CG323" s="5"/>
      <c r="CH323" s="5"/>
    </row>
    <row r="324" spans="1:86" x14ac:dyDescent="0.2">
      <c r="A324" s="19" t="s">
        <v>476</v>
      </c>
      <c r="B324" s="20">
        <v>41171</v>
      </c>
      <c r="C324" s="21" t="s">
        <v>30</v>
      </c>
      <c r="D324" s="22">
        <v>20127765279</v>
      </c>
      <c r="E324" s="21" t="s">
        <v>88</v>
      </c>
      <c r="F324" s="21" t="s">
        <v>267</v>
      </c>
      <c r="G324" s="23">
        <v>184.74</v>
      </c>
      <c r="H324" s="23">
        <v>33.2532</v>
      </c>
      <c r="I324" s="23"/>
      <c r="J324" s="24">
        <f t="shared" si="7"/>
        <v>217.9932</v>
      </c>
      <c r="K324" s="25">
        <f t="shared" ref="K324:K387" si="8">MONTH($B324)</f>
        <v>9</v>
      </c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6"/>
      <c r="BE324" s="7"/>
      <c r="BF324" s="8"/>
      <c r="BG324" s="9"/>
      <c r="BH324" s="10"/>
      <c r="BI324" s="2"/>
      <c r="BJ324" s="5"/>
      <c r="BK324" s="5"/>
      <c r="BL324" s="5"/>
      <c r="BM324" s="5"/>
      <c r="BN324" s="5"/>
      <c r="BO324" s="5"/>
      <c r="BP324" s="11"/>
      <c r="BQ324" s="26"/>
      <c r="BR324" s="13"/>
      <c r="BS324" s="14"/>
      <c r="BT324" s="15"/>
      <c r="BU324" s="27"/>
      <c r="BV324" s="3"/>
      <c r="BW324" s="5"/>
      <c r="BX324" s="5"/>
      <c r="BY324" s="5"/>
      <c r="BZ324" s="5"/>
      <c r="CA324" s="5"/>
      <c r="CB324" s="17"/>
      <c r="CC324" s="2"/>
      <c r="CD324" s="2"/>
      <c r="CE324" s="2"/>
      <c r="CF324" s="2"/>
      <c r="CG324" s="5"/>
      <c r="CH324" s="5"/>
    </row>
    <row r="325" spans="1:86" x14ac:dyDescent="0.2">
      <c r="A325" s="19" t="s">
        <v>477</v>
      </c>
      <c r="B325" s="20">
        <v>41173</v>
      </c>
      <c r="C325" s="21" t="s">
        <v>1</v>
      </c>
      <c r="D325" s="22">
        <v>20503503639</v>
      </c>
      <c r="E325" s="21" t="s">
        <v>68</v>
      </c>
      <c r="F325" s="21" t="s">
        <v>268</v>
      </c>
      <c r="G325" s="23"/>
      <c r="H325" s="23"/>
      <c r="I325" s="23">
        <v>7.5</v>
      </c>
      <c r="J325" s="24">
        <f t="shared" si="7"/>
        <v>7.5</v>
      </c>
      <c r="K325" s="25">
        <f t="shared" si="8"/>
        <v>9</v>
      </c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6"/>
      <c r="BE325" s="7"/>
      <c r="BF325" s="8"/>
      <c r="BG325" s="9"/>
      <c r="BH325" s="10"/>
      <c r="BI325" s="2"/>
      <c r="BJ325" s="5"/>
      <c r="BK325" s="5"/>
      <c r="BL325" s="5"/>
      <c r="BM325" s="5"/>
      <c r="BN325" s="5"/>
      <c r="BO325" s="5"/>
      <c r="BP325" s="11"/>
      <c r="BQ325" s="26"/>
      <c r="BR325" s="13"/>
      <c r="BS325" s="14"/>
      <c r="BT325" s="15"/>
      <c r="BU325" s="27"/>
      <c r="BV325" s="3"/>
      <c r="BW325" s="5"/>
      <c r="BX325" s="5"/>
      <c r="BY325" s="5"/>
      <c r="BZ325" s="5"/>
      <c r="CA325" s="5"/>
      <c r="CB325" s="17"/>
      <c r="CC325" s="2"/>
      <c r="CD325" s="2"/>
      <c r="CE325" s="2"/>
      <c r="CF325" s="2"/>
      <c r="CG325" s="5"/>
      <c r="CH325" s="5"/>
    </row>
    <row r="326" spans="1:86" x14ac:dyDescent="0.2">
      <c r="A326" s="19" t="s">
        <v>478</v>
      </c>
      <c r="B326" s="20">
        <v>41174</v>
      </c>
      <c r="C326" s="21" t="s">
        <v>61</v>
      </c>
      <c r="D326" s="22">
        <v>10165524395</v>
      </c>
      <c r="E326" s="21" t="s">
        <v>165</v>
      </c>
      <c r="F326" s="21" t="s">
        <v>269</v>
      </c>
      <c r="G326" s="23"/>
      <c r="H326" s="23"/>
      <c r="I326" s="23">
        <v>53</v>
      </c>
      <c r="J326" s="24">
        <f t="shared" si="7"/>
        <v>53</v>
      </c>
      <c r="K326" s="25">
        <f t="shared" si="8"/>
        <v>9</v>
      </c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6"/>
      <c r="BE326" s="7"/>
      <c r="BF326" s="8"/>
      <c r="BG326" s="9"/>
      <c r="BH326" s="10"/>
      <c r="BI326" s="2"/>
      <c r="BJ326" s="5"/>
      <c r="BK326" s="5"/>
      <c r="BL326" s="5"/>
      <c r="BM326" s="5"/>
      <c r="BN326" s="5"/>
      <c r="BO326" s="5"/>
      <c r="BP326" s="11"/>
      <c r="BQ326" s="26"/>
      <c r="BR326" s="13"/>
      <c r="BS326" s="14"/>
      <c r="BT326" s="15"/>
      <c r="BU326" s="27"/>
      <c r="BV326" s="3"/>
      <c r="BW326" s="5"/>
      <c r="BX326" s="5"/>
      <c r="BY326" s="5"/>
      <c r="BZ326" s="5"/>
      <c r="CA326" s="5"/>
      <c r="CB326" s="17"/>
      <c r="CC326" s="2"/>
      <c r="CD326" s="2"/>
      <c r="CE326" s="2"/>
      <c r="CF326" s="2"/>
      <c r="CG326" s="5"/>
      <c r="CH326" s="5"/>
    </row>
    <row r="327" spans="1:86" x14ac:dyDescent="0.2">
      <c r="A327" s="19" t="s">
        <v>479</v>
      </c>
      <c r="B327" s="20">
        <v>41174</v>
      </c>
      <c r="C327" s="21" t="s">
        <v>30</v>
      </c>
      <c r="D327" s="22">
        <v>20127765279</v>
      </c>
      <c r="E327" s="21" t="s">
        <v>88</v>
      </c>
      <c r="F327" s="21" t="s">
        <v>270</v>
      </c>
      <c r="G327" s="23">
        <v>186.08</v>
      </c>
      <c r="H327" s="23">
        <v>33.494399999999999</v>
      </c>
      <c r="I327" s="23"/>
      <c r="J327" s="24">
        <f t="shared" si="7"/>
        <v>219.57440000000003</v>
      </c>
      <c r="K327" s="25">
        <f t="shared" si="8"/>
        <v>9</v>
      </c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6"/>
      <c r="BE327" s="7"/>
      <c r="BF327" s="8"/>
      <c r="BG327" s="9"/>
      <c r="BH327" s="10"/>
      <c r="BI327" s="2"/>
      <c r="BJ327" s="5"/>
      <c r="BK327" s="5"/>
      <c r="BL327" s="5"/>
      <c r="BM327" s="5"/>
      <c r="BN327" s="5"/>
      <c r="BO327" s="5"/>
      <c r="BP327" s="11"/>
      <c r="BQ327" s="26"/>
      <c r="BR327" s="13"/>
      <c r="BS327" s="14"/>
      <c r="BT327" s="15"/>
      <c r="BU327" s="27"/>
      <c r="BV327" s="3"/>
      <c r="BW327" s="5"/>
      <c r="BX327" s="5"/>
      <c r="BY327" s="5"/>
      <c r="BZ327" s="5"/>
      <c r="CA327" s="5"/>
      <c r="CB327" s="17"/>
      <c r="CC327" s="2"/>
      <c r="CD327" s="2"/>
      <c r="CE327" s="2"/>
      <c r="CF327" s="2"/>
      <c r="CG327" s="5"/>
      <c r="CH327" s="5"/>
    </row>
    <row r="328" spans="1:86" x14ac:dyDescent="0.2">
      <c r="A328" s="19" t="s">
        <v>480</v>
      </c>
      <c r="B328" s="20">
        <v>41176</v>
      </c>
      <c r="C328" s="21" t="s">
        <v>1</v>
      </c>
      <c r="D328" s="22">
        <v>20522547957</v>
      </c>
      <c r="E328" s="21" t="s">
        <v>67</v>
      </c>
      <c r="F328" s="21" t="s">
        <v>264</v>
      </c>
      <c r="G328" s="23">
        <v>8.14</v>
      </c>
      <c r="H328" s="23">
        <v>1.4652000000000001</v>
      </c>
      <c r="I328" s="23"/>
      <c r="J328" s="24">
        <f t="shared" si="7"/>
        <v>9.6052</v>
      </c>
      <c r="K328" s="25">
        <f t="shared" si="8"/>
        <v>9</v>
      </c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6"/>
      <c r="BE328" s="7"/>
      <c r="BF328" s="8"/>
      <c r="BG328" s="9"/>
      <c r="BH328" s="10"/>
      <c r="BI328" s="2"/>
      <c r="BJ328" s="5"/>
      <c r="BK328" s="5"/>
      <c r="BL328" s="5"/>
      <c r="BM328" s="5"/>
      <c r="BN328" s="5"/>
      <c r="BO328" s="5"/>
      <c r="BP328" s="11"/>
      <c r="BQ328" s="26"/>
      <c r="BR328" s="13"/>
      <c r="BS328" s="14"/>
      <c r="BT328" s="15"/>
      <c r="BU328" s="27"/>
      <c r="BV328" s="3"/>
      <c r="BW328" s="5"/>
      <c r="BX328" s="5"/>
      <c r="BY328" s="5"/>
      <c r="BZ328" s="5"/>
      <c r="CA328" s="5"/>
      <c r="CB328" s="17"/>
      <c r="CC328" s="2"/>
      <c r="CD328" s="2"/>
      <c r="CE328" s="2"/>
      <c r="CF328" s="2"/>
      <c r="CG328" s="5"/>
      <c r="CH328" s="5"/>
    </row>
    <row r="329" spans="1:86" x14ac:dyDescent="0.2">
      <c r="A329" s="19" t="s">
        <v>481</v>
      </c>
      <c r="B329" s="20">
        <v>41176</v>
      </c>
      <c r="C329" s="21" t="s">
        <v>48</v>
      </c>
      <c r="D329" s="22">
        <v>10165670430</v>
      </c>
      <c r="E329" s="21" t="s">
        <v>173</v>
      </c>
      <c r="F329" s="21" t="s">
        <v>99</v>
      </c>
      <c r="G329" s="23"/>
      <c r="H329" s="23"/>
      <c r="I329" s="23">
        <v>50</v>
      </c>
      <c r="J329" s="24">
        <f t="shared" si="7"/>
        <v>50</v>
      </c>
      <c r="K329" s="25">
        <f t="shared" si="8"/>
        <v>9</v>
      </c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6"/>
      <c r="BE329" s="7"/>
      <c r="BF329" s="8"/>
      <c r="BG329" s="9"/>
      <c r="BH329" s="10"/>
      <c r="BI329" s="2"/>
      <c r="BJ329" s="5"/>
      <c r="BK329" s="5"/>
      <c r="BL329" s="5"/>
      <c r="BM329" s="5"/>
      <c r="BN329" s="5"/>
      <c r="BO329" s="5"/>
      <c r="BP329" s="11"/>
      <c r="BQ329" s="26"/>
      <c r="BR329" s="13"/>
      <c r="BS329" s="14"/>
      <c r="BT329" s="15"/>
      <c r="BU329" s="27"/>
      <c r="BV329" s="3"/>
      <c r="BW329" s="5"/>
      <c r="BX329" s="5"/>
      <c r="BY329" s="5"/>
      <c r="BZ329" s="5"/>
      <c r="CA329" s="5"/>
      <c r="CB329" s="17"/>
      <c r="CC329" s="2"/>
      <c r="CD329" s="2"/>
      <c r="CE329" s="2"/>
      <c r="CF329" s="2"/>
      <c r="CG329" s="5"/>
      <c r="CH329" s="5"/>
    </row>
    <row r="330" spans="1:86" x14ac:dyDescent="0.2">
      <c r="A330" s="19" t="s">
        <v>482</v>
      </c>
      <c r="B330" s="20">
        <v>41176</v>
      </c>
      <c r="C330" s="21" t="s">
        <v>61</v>
      </c>
      <c r="D330" s="22">
        <v>10191900940</v>
      </c>
      <c r="E330" s="21" t="s">
        <v>170</v>
      </c>
      <c r="F330" s="21" t="s">
        <v>271</v>
      </c>
      <c r="G330" s="23"/>
      <c r="H330" s="23"/>
      <c r="I330" s="23">
        <v>30</v>
      </c>
      <c r="J330" s="24">
        <f t="shared" si="7"/>
        <v>30</v>
      </c>
      <c r="K330" s="25">
        <f t="shared" si="8"/>
        <v>9</v>
      </c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6"/>
      <c r="BE330" s="7"/>
      <c r="BF330" s="8"/>
      <c r="BG330" s="9"/>
      <c r="BH330" s="10"/>
      <c r="BI330" s="2"/>
      <c r="BJ330" s="5"/>
      <c r="BK330" s="5"/>
      <c r="BL330" s="5"/>
      <c r="BM330" s="5"/>
      <c r="BN330" s="5"/>
      <c r="BO330" s="5"/>
      <c r="BP330" s="11"/>
      <c r="BQ330" s="26"/>
      <c r="BR330" s="13"/>
      <c r="BS330" s="14"/>
      <c r="BT330" s="15"/>
      <c r="BU330" s="27"/>
      <c r="BV330" s="3"/>
      <c r="BW330" s="5"/>
      <c r="BX330" s="5"/>
      <c r="BY330" s="5"/>
      <c r="BZ330" s="5"/>
      <c r="CA330" s="5"/>
      <c r="CB330" s="17"/>
      <c r="CC330" s="2"/>
      <c r="CD330" s="2"/>
      <c r="CE330" s="2"/>
      <c r="CF330" s="2"/>
      <c r="CG330" s="5"/>
      <c r="CH330" s="5"/>
    </row>
    <row r="331" spans="1:86" x14ac:dyDescent="0.2">
      <c r="A331" s="19" t="s">
        <v>483</v>
      </c>
      <c r="B331" s="20">
        <v>41177</v>
      </c>
      <c r="C331" s="21" t="s">
        <v>48</v>
      </c>
      <c r="D331" s="22">
        <v>20480676468</v>
      </c>
      <c r="E331" s="21" t="s">
        <v>121</v>
      </c>
      <c r="F331" s="21" t="s">
        <v>99</v>
      </c>
      <c r="G331" s="23">
        <v>21.19</v>
      </c>
      <c r="H331" s="23">
        <v>3.8142</v>
      </c>
      <c r="I331" s="23"/>
      <c r="J331" s="24">
        <f t="shared" si="7"/>
        <v>25.004200000000001</v>
      </c>
      <c r="K331" s="25">
        <f t="shared" si="8"/>
        <v>9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6"/>
      <c r="BE331" s="7"/>
      <c r="BF331" s="8"/>
      <c r="BG331" s="9"/>
      <c r="BH331" s="10"/>
      <c r="BI331" s="2"/>
      <c r="BJ331" s="5"/>
      <c r="BK331" s="5"/>
      <c r="BL331" s="5"/>
      <c r="BM331" s="5"/>
      <c r="BN331" s="5"/>
      <c r="BO331" s="5"/>
      <c r="BP331" s="11"/>
      <c r="BQ331" s="26"/>
      <c r="BR331" s="13"/>
      <c r="BS331" s="14"/>
      <c r="BT331" s="15"/>
      <c r="BU331" s="27"/>
      <c r="BV331" s="3"/>
      <c r="BW331" s="5"/>
      <c r="BX331" s="5"/>
      <c r="BY331" s="5"/>
      <c r="BZ331" s="5"/>
      <c r="CA331" s="5"/>
      <c r="CB331" s="17"/>
      <c r="CC331" s="2"/>
      <c r="CD331" s="2"/>
      <c r="CE331" s="2"/>
      <c r="CF331" s="2"/>
      <c r="CG331" s="5"/>
      <c r="CH331" s="5"/>
    </row>
    <row r="332" spans="1:86" x14ac:dyDescent="0.2">
      <c r="A332" s="19" t="s">
        <v>484</v>
      </c>
      <c r="B332" s="20">
        <v>41178</v>
      </c>
      <c r="C332" s="21" t="s">
        <v>66</v>
      </c>
      <c r="D332" s="22">
        <v>20514513172</v>
      </c>
      <c r="E332" s="21" t="s">
        <v>151</v>
      </c>
      <c r="F332" s="21" t="s">
        <v>313</v>
      </c>
      <c r="G332" s="23"/>
      <c r="H332" s="23"/>
      <c r="I332" s="23">
        <v>3</v>
      </c>
      <c r="J332" s="24">
        <f t="shared" si="7"/>
        <v>3</v>
      </c>
      <c r="K332" s="25">
        <f t="shared" si="8"/>
        <v>9</v>
      </c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6"/>
      <c r="BE332" s="7"/>
      <c r="BF332" s="8"/>
      <c r="BG332" s="9"/>
      <c r="BH332" s="10"/>
      <c r="BI332" s="2"/>
      <c r="BJ332" s="5"/>
      <c r="BK332" s="5"/>
      <c r="BL332" s="5"/>
      <c r="BM332" s="5"/>
      <c r="BN332" s="5"/>
      <c r="BO332" s="5"/>
      <c r="BP332" s="11"/>
      <c r="BQ332" s="26"/>
      <c r="BR332" s="13"/>
      <c r="BS332" s="14"/>
      <c r="BT332" s="15"/>
      <c r="BU332" s="27"/>
      <c r="BV332" s="3"/>
      <c r="BW332" s="5"/>
      <c r="BX332" s="5"/>
      <c r="BY332" s="5"/>
      <c r="BZ332" s="5"/>
      <c r="CA332" s="5"/>
      <c r="CB332" s="17"/>
      <c r="CC332" s="2"/>
      <c r="CD332" s="2"/>
      <c r="CE332" s="2"/>
      <c r="CF332" s="2"/>
      <c r="CG332" s="5"/>
      <c r="CH332" s="5"/>
    </row>
    <row r="333" spans="1:86" x14ac:dyDescent="0.2">
      <c r="A333" s="19" t="s">
        <v>485</v>
      </c>
      <c r="B333" s="20">
        <v>41178</v>
      </c>
      <c r="C333" s="21" t="s">
        <v>30</v>
      </c>
      <c r="D333" s="22">
        <v>20127765279</v>
      </c>
      <c r="E333" s="21" t="s">
        <v>88</v>
      </c>
      <c r="F333" s="21" t="s">
        <v>272</v>
      </c>
      <c r="G333" s="23">
        <v>196.59</v>
      </c>
      <c r="H333" s="23">
        <v>35.386200000000002</v>
      </c>
      <c r="I333" s="23"/>
      <c r="J333" s="24">
        <f t="shared" si="7"/>
        <v>231.97620000000001</v>
      </c>
      <c r="K333" s="25">
        <f t="shared" si="8"/>
        <v>9</v>
      </c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6"/>
      <c r="BE333" s="7"/>
      <c r="BF333" s="8"/>
      <c r="BG333" s="9"/>
      <c r="BH333" s="10"/>
      <c r="BI333" s="2"/>
      <c r="BJ333" s="5"/>
      <c r="BK333" s="5"/>
      <c r="BL333" s="5"/>
      <c r="BM333" s="5"/>
      <c r="BN333" s="5"/>
      <c r="BO333" s="5"/>
      <c r="BP333" s="11"/>
      <c r="BQ333" s="26"/>
      <c r="BR333" s="13"/>
      <c r="BS333" s="14"/>
      <c r="BT333" s="15"/>
      <c r="BU333" s="27"/>
      <c r="BV333" s="3"/>
      <c r="BW333" s="5"/>
      <c r="BX333" s="5"/>
      <c r="BY333" s="5"/>
      <c r="BZ333" s="5"/>
      <c r="CA333" s="5"/>
      <c r="CB333" s="17"/>
      <c r="CC333" s="2"/>
      <c r="CD333" s="2"/>
      <c r="CE333" s="2"/>
      <c r="CF333" s="2"/>
      <c r="CG333" s="5"/>
      <c r="CH333" s="5"/>
    </row>
    <row r="334" spans="1:86" x14ac:dyDescent="0.2">
      <c r="A334" s="19" t="s">
        <v>486</v>
      </c>
      <c r="B334" s="20">
        <v>41179</v>
      </c>
      <c r="C334" s="21" t="s">
        <v>66</v>
      </c>
      <c r="D334" s="22">
        <v>10175332001</v>
      </c>
      <c r="E334" s="21" t="s">
        <v>174</v>
      </c>
      <c r="F334" s="21" t="s">
        <v>313</v>
      </c>
      <c r="G334" s="23"/>
      <c r="H334" s="23"/>
      <c r="I334" s="23">
        <v>3</v>
      </c>
      <c r="J334" s="24">
        <f t="shared" si="7"/>
        <v>3</v>
      </c>
      <c r="K334" s="25">
        <f t="shared" si="8"/>
        <v>9</v>
      </c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6"/>
      <c r="BE334" s="7"/>
      <c r="BF334" s="8"/>
      <c r="BG334" s="9"/>
      <c r="BH334" s="10"/>
      <c r="BI334" s="2"/>
      <c r="BJ334" s="5"/>
      <c r="BK334" s="5"/>
      <c r="BL334" s="5"/>
      <c r="BM334" s="5"/>
      <c r="BN334" s="5"/>
      <c r="BO334" s="5"/>
      <c r="BP334" s="11"/>
      <c r="BQ334" s="26"/>
      <c r="BR334" s="13"/>
      <c r="BS334" s="14"/>
      <c r="BT334" s="15"/>
      <c r="BU334" s="27"/>
      <c r="BV334" s="3"/>
      <c r="BW334" s="5"/>
      <c r="BX334" s="5"/>
      <c r="BY334" s="5"/>
      <c r="BZ334" s="5"/>
      <c r="CA334" s="5"/>
      <c r="CB334" s="17"/>
      <c r="CC334" s="2"/>
      <c r="CD334" s="2"/>
      <c r="CE334" s="2"/>
      <c r="CF334" s="2"/>
      <c r="CG334" s="5"/>
      <c r="CH334" s="5"/>
    </row>
    <row r="335" spans="1:86" x14ac:dyDescent="0.2">
      <c r="A335" s="19" t="s">
        <v>487</v>
      </c>
      <c r="B335" s="20">
        <v>41179</v>
      </c>
      <c r="C335" s="21" t="s">
        <v>66</v>
      </c>
      <c r="D335" s="22">
        <v>20301837896</v>
      </c>
      <c r="E335" s="21" t="s">
        <v>79</v>
      </c>
      <c r="F335" s="21" t="s">
        <v>313</v>
      </c>
      <c r="G335" s="23"/>
      <c r="H335" s="23"/>
      <c r="I335" s="23">
        <v>6</v>
      </c>
      <c r="J335" s="24">
        <f t="shared" si="7"/>
        <v>6</v>
      </c>
      <c r="K335" s="25">
        <f t="shared" si="8"/>
        <v>9</v>
      </c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6"/>
      <c r="BE335" s="7"/>
      <c r="BF335" s="8"/>
      <c r="BG335" s="9"/>
      <c r="BH335" s="10"/>
      <c r="BI335" s="2"/>
      <c r="BJ335" s="5"/>
      <c r="BK335" s="5"/>
      <c r="BL335" s="5"/>
      <c r="BM335" s="5"/>
      <c r="BN335" s="5"/>
      <c r="BO335" s="5"/>
      <c r="BP335" s="11"/>
      <c r="BQ335" s="26"/>
      <c r="BR335" s="13"/>
      <c r="BS335" s="14"/>
      <c r="BT335" s="15"/>
      <c r="BU335" s="27"/>
      <c r="BV335" s="3"/>
      <c r="BW335" s="5"/>
      <c r="BX335" s="5"/>
      <c r="BY335" s="5"/>
      <c r="BZ335" s="5"/>
      <c r="CA335" s="5"/>
      <c r="CB335" s="17"/>
      <c r="CC335" s="2"/>
      <c r="CD335" s="2"/>
      <c r="CE335" s="2"/>
      <c r="CF335" s="2"/>
      <c r="CG335" s="5"/>
      <c r="CH335" s="5"/>
    </row>
    <row r="336" spans="1:86" x14ac:dyDescent="0.2">
      <c r="A336" s="19" t="s">
        <v>488</v>
      </c>
      <c r="B336" s="20">
        <v>41179</v>
      </c>
      <c r="C336" s="21" t="s">
        <v>1</v>
      </c>
      <c r="D336" s="22">
        <v>20522547957</v>
      </c>
      <c r="E336" s="21" t="s">
        <v>67</v>
      </c>
      <c r="F336" s="21" t="s">
        <v>273</v>
      </c>
      <c r="G336" s="23">
        <v>8.14</v>
      </c>
      <c r="H336" s="23">
        <v>1.4652000000000001</v>
      </c>
      <c r="I336" s="23"/>
      <c r="J336" s="24">
        <f t="shared" si="7"/>
        <v>9.6052</v>
      </c>
      <c r="K336" s="25">
        <f t="shared" si="8"/>
        <v>9</v>
      </c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6"/>
      <c r="BE336" s="7"/>
      <c r="BF336" s="8"/>
      <c r="BG336" s="9"/>
      <c r="BH336" s="10"/>
      <c r="BI336" s="2"/>
      <c r="BJ336" s="5"/>
      <c r="BK336" s="5"/>
      <c r="BL336" s="5"/>
      <c r="BM336" s="5"/>
      <c r="BN336" s="5"/>
      <c r="BO336" s="5"/>
      <c r="BP336" s="11"/>
      <c r="BQ336" s="26"/>
      <c r="BR336" s="13"/>
      <c r="BS336" s="14"/>
      <c r="BT336" s="15"/>
      <c r="BU336" s="27"/>
      <c r="BV336" s="3"/>
      <c r="BW336" s="5"/>
      <c r="BX336" s="5"/>
      <c r="BY336" s="5"/>
      <c r="BZ336" s="5"/>
      <c r="CA336" s="5"/>
      <c r="CB336" s="17"/>
      <c r="CC336" s="2"/>
      <c r="CD336" s="2"/>
      <c r="CE336" s="2"/>
      <c r="CF336" s="2"/>
      <c r="CG336" s="5"/>
      <c r="CH336" s="5"/>
    </row>
    <row r="337" spans="1:86" x14ac:dyDescent="0.2">
      <c r="A337" s="19" t="s">
        <v>489</v>
      </c>
      <c r="B337" s="20">
        <v>41179</v>
      </c>
      <c r="C337" s="21" t="s">
        <v>1</v>
      </c>
      <c r="D337" s="22">
        <v>20522547957</v>
      </c>
      <c r="E337" s="21" t="s">
        <v>67</v>
      </c>
      <c r="F337" s="21" t="s">
        <v>274</v>
      </c>
      <c r="G337" s="23">
        <v>8.14</v>
      </c>
      <c r="H337" s="23">
        <v>1.4652000000000001</v>
      </c>
      <c r="I337" s="23"/>
      <c r="J337" s="24">
        <f t="shared" si="7"/>
        <v>9.6052</v>
      </c>
      <c r="K337" s="25">
        <f t="shared" si="8"/>
        <v>9</v>
      </c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6"/>
      <c r="BE337" s="7"/>
      <c r="BF337" s="8"/>
      <c r="BG337" s="9"/>
      <c r="BH337" s="10"/>
      <c r="BI337" s="2"/>
      <c r="BJ337" s="5"/>
      <c r="BK337" s="5"/>
      <c r="BL337" s="5"/>
      <c r="BM337" s="5"/>
      <c r="BN337" s="5"/>
      <c r="BO337" s="5"/>
      <c r="BP337" s="11"/>
      <c r="BQ337" s="26"/>
      <c r="BR337" s="13"/>
      <c r="BS337" s="14"/>
      <c r="BT337" s="15"/>
      <c r="BU337" s="27"/>
      <c r="BV337" s="3"/>
      <c r="BW337" s="5"/>
      <c r="BX337" s="5"/>
      <c r="BY337" s="5"/>
      <c r="BZ337" s="5"/>
      <c r="CA337" s="5"/>
      <c r="CB337" s="17"/>
      <c r="CC337" s="2"/>
      <c r="CD337" s="2"/>
      <c r="CE337" s="2"/>
      <c r="CF337" s="2"/>
      <c r="CG337" s="5"/>
      <c r="CH337" s="5"/>
    </row>
    <row r="338" spans="1:86" x14ac:dyDescent="0.2">
      <c r="A338" s="19" t="s">
        <v>490</v>
      </c>
      <c r="B338" s="20">
        <v>41179</v>
      </c>
      <c r="C338" s="21" t="s">
        <v>66</v>
      </c>
      <c r="D338" s="22">
        <v>20514513172</v>
      </c>
      <c r="E338" s="21" t="s">
        <v>151</v>
      </c>
      <c r="F338" s="21" t="s">
        <v>313</v>
      </c>
      <c r="G338" s="23"/>
      <c r="H338" s="23"/>
      <c r="I338" s="23">
        <v>4</v>
      </c>
      <c r="J338" s="24">
        <f t="shared" si="7"/>
        <v>4</v>
      </c>
      <c r="K338" s="25">
        <f t="shared" si="8"/>
        <v>9</v>
      </c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6"/>
      <c r="BE338" s="7"/>
      <c r="BF338" s="8"/>
      <c r="BG338" s="9"/>
      <c r="BH338" s="10"/>
      <c r="BI338" s="2"/>
      <c r="BJ338" s="5"/>
      <c r="BK338" s="5"/>
      <c r="BL338" s="5"/>
      <c r="BM338" s="5"/>
      <c r="BN338" s="5"/>
      <c r="BO338" s="5"/>
      <c r="BP338" s="11"/>
      <c r="BQ338" s="26"/>
      <c r="BR338" s="13"/>
      <c r="BS338" s="14"/>
      <c r="BT338" s="15"/>
      <c r="BU338" s="27"/>
      <c r="BV338" s="3"/>
      <c r="BW338" s="5"/>
      <c r="BX338" s="5"/>
      <c r="BY338" s="5"/>
      <c r="BZ338" s="5"/>
      <c r="CA338" s="5"/>
      <c r="CB338" s="17"/>
      <c r="CC338" s="2"/>
      <c r="CD338" s="2"/>
      <c r="CE338" s="2"/>
      <c r="CF338" s="2"/>
      <c r="CG338" s="5"/>
      <c r="CH338" s="5"/>
    </row>
    <row r="339" spans="1:86" x14ac:dyDescent="0.2">
      <c r="A339" s="19" t="s">
        <v>86</v>
      </c>
      <c r="B339" s="20">
        <v>41179</v>
      </c>
      <c r="C339" s="21" t="s">
        <v>1</v>
      </c>
      <c r="D339" s="22">
        <v>20522547957</v>
      </c>
      <c r="E339" s="21" t="s">
        <v>67</v>
      </c>
      <c r="F339" s="21" t="s">
        <v>275</v>
      </c>
      <c r="G339" s="23"/>
      <c r="H339" s="23"/>
      <c r="I339" s="23">
        <v>9.6</v>
      </c>
      <c r="J339" s="24">
        <f t="shared" si="7"/>
        <v>9.6</v>
      </c>
      <c r="K339" s="25">
        <f t="shared" si="8"/>
        <v>9</v>
      </c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6"/>
      <c r="BE339" s="7"/>
      <c r="BF339" s="8"/>
      <c r="BG339" s="9"/>
      <c r="BH339" s="10"/>
      <c r="BI339" s="2"/>
      <c r="BJ339" s="5"/>
      <c r="BK339" s="5"/>
      <c r="BL339" s="5"/>
      <c r="BM339" s="5"/>
      <c r="BN339" s="5"/>
      <c r="BO339" s="5"/>
      <c r="BP339" s="11"/>
      <c r="BQ339" s="26"/>
      <c r="BR339" s="13"/>
      <c r="BS339" s="14"/>
      <c r="BT339" s="15"/>
      <c r="BU339" s="27"/>
      <c r="BV339" s="3"/>
      <c r="BW339" s="5"/>
      <c r="BX339" s="5"/>
      <c r="BY339" s="5"/>
      <c r="BZ339" s="5"/>
      <c r="CA339" s="5"/>
      <c r="CB339" s="17"/>
      <c r="CC339" s="2"/>
      <c r="CD339" s="2"/>
      <c r="CE339" s="2"/>
      <c r="CF339" s="2"/>
      <c r="CG339" s="5"/>
      <c r="CH339" s="5"/>
    </row>
    <row r="340" spans="1:86" x14ac:dyDescent="0.2">
      <c r="A340" s="19" t="s">
        <v>476</v>
      </c>
      <c r="B340" s="20">
        <v>41179</v>
      </c>
      <c r="C340" s="21" t="s">
        <v>30</v>
      </c>
      <c r="D340" s="22">
        <v>20127765279</v>
      </c>
      <c r="E340" s="21" t="s">
        <v>88</v>
      </c>
      <c r="F340" s="21" t="s">
        <v>276</v>
      </c>
      <c r="G340" s="23">
        <v>169.48</v>
      </c>
      <c r="H340" s="23">
        <v>30.506399999999996</v>
      </c>
      <c r="I340" s="23"/>
      <c r="J340" s="24">
        <f t="shared" si="7"/>
        <v>199.98639999999997</v>
      </c>
      <c r="K340" s="25">
        <f t="shared" si="8"/>
        <v>9</v>
      </c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6"/>
      <c r="BE340" s="7"/>
      <c r="BF340" s="8"/>
      <c r="BG340" s="9"/>
      <c r="BH340" s="10"/>
      <c r="BI340" s="2"/>
      <c r="BJ340" s="5"/>
      <c r="BK340" s="5"/>
      <c r="BL340" s="5"/>
      <c r="BM340" s="5"/>
      <c r="BN340" s="5"/>
      <c r="BO340" s="5"/>
      <c r="BP340" s="11"/>
      <c r="BQ340" s="26"/>
      <c r="BR340" s="13"/>
      <c r="BS340" s="14"/>
      <c r="BT340" s="15"/>
      <c r="BU340" s="27"/>
      <c r="BV340" s="3"/>
      <c r="BW340" s="5"/>
      <c r="BX340" s="5"/>
      <c r="BY340" s="5"/>
      <c r="BZ340" s="5"/>
      <c r="CA340" s="5"/>
      <c r="CB340" s="17"/>
      <c r="CC340" s="2"/>
      <c r="CD340" s="2"/>
      <c r="CE340" s="2"/>
      <c r="CF340" s="2"/>
      <c r="CG340" s="5"/>
      <c r="CH340" s="5"/>
    </row>
    <row r="341" spans="1:86" x14ac:dyDescent="0.2">
      <c r="A341" s="19" t="s">
        <v>477</v>
      </c>
      <c r="B341" s="20">
        <v>41181</v>
      </c>
      <c r="C341" s="21" t="s">
        <v>35</v>
      </c>
      <c r="D341" s="22">
        <v>20480175680</v>
      </c>
      <c r="E341" s="21" t="s">
        <v>146</v>
      </c>
      <c r="F341" s="21" t="s">
        <v>101</v>
      </c>
      <c r="G341" s="23">
        <v>244.92</v>
      </c>
      <c r="H341" s="23">
        <v>44.085599999999999</v>
      </c>
      <c r="I341" s="23"/>
      <c r="J341" s="24">
        <f t="shared" si="7"/>
        <v>289.00559999999996</v>
      </c>
      <c r="K341" s="25">
        <f t="shared" si="8"/>
        <v>9</v>
      </c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6"/>
      <c r="BE341" s="7"/>
      <c r="BF341" s="8"/>
      <c r="BG341" s="9"/>
      <c r="BH341" s="10"/>
      <c r="BI341" s="2"/>
      <c r="BJ341" s="5"/>
      <c r="BK341" s="5"/>
      <c r="BL341" s="5"/>
      <c r="BM341" s="5"/>
      <c r="BN341" s="5"/>
      <c r="BO341" s="5"/>
      <c r="BP341" s="11"/>
      <c r="BQ341" s="26"/>
      <c r="BR341" s="13"/>
      <c r="BS341" s="14"/>
      <c r="BT341" s="15"/>
      <c r="BU341" s="27"/>
      <c r="BV341" s="3"/>
      <c r="BW341" s="5"/>
      <c r="BX341" s="5"/>
      <c r="BY341" s="5"/>
      <c r="BZ341" s="5"/>
      <c r="CA341" s="5"/>
      <c r="CB341" s="17"/>
      <c r="CC341" s="2"/>
      <c r="CD341" s="2"/>
      <c r="CE341" s="2"/>
      <c r="CF341" s="2"/>
      <c r="CG341" s="5"/>
      <c r="CH341" s="5"/>
    </row>
    <row r="342" spans="1:86" x14ac:dyDescent="0.2">
      <c r="A342" s="19" t="s">
        <v>478</v>
      </c>
      <c r="B342" s="20">
        <v>41182</v>
      </c>
      <c r="C342" s="21" t="s">
        <v>30</v>
      </c>
      <c r="D342" s="22">
        <v>20127765279</v>
      </c>
      <c r="E342" s="21" t="s">
        <v>88</v>
      </c>
      <c r="F342" s="21" t="s">
        <v>277</v>
      </c>
      <c r="G342" s="23">
        <v>172.38</v>
      </c>
      <c r="H342" s="23">
        <v>31.028399999999998</v>
      </c>
      <c r="I342" s="23"/>
      <c r="J342" s="24">
        <f t="shared" si="7"/>
        <v>203.4084</v>
      </c>
      <c r="K342" s="25">
        <f t="shared" si="8"/>
        <v>9</v>
      </c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6"/>
      <c r="BE342" s="7"/>
      <c r="BF342" s="8"/>
      <c r="BG342" s="9"/>
      <c r="BH342" s="10"/>
      <c r="BI342" s="2"/>
      <c r="BJ342" s="5"/>
      <c r="BK342" s="5"/>
      <c r="BL342" s="5"/>
      <c r="BM342" s="5"/>
      <c r="BN342" s="5"/>
      <c r="BO342" s="5"/>
      <c r="BP342" s="11"/>
      <c r="BQ342" s="26"/>
      <c r="BR342" s="13"/>
      <c r="BS342" s="14"/>
      <c r="BT342" s="15"/>
      <c r="BU342" s="27"/>
      <c r="BV342" s="3"/>
      <c r="BW342" s="5"/>
      <c r="BX342" s="5"/>
      <c r="BY342" s="5"/>
      <c r="BZ342" s="5"/>
      <c r="CA342" s="5"/>
      <c r="CB342" s="17"/>
      <c r="CC342" s="2"/>
      <c r="CD342" s="2"/>
      <c r="CE342" s="2"/>
      <c r="CF342" s="2"/>
      <c r="CG342" s="5"/>
      <c r="CH342" s="5"/>
    </row>
    <row r="343" spans="1:86" x14ac:dyDescent="0.2">
      <c r="A343" s="19" t="s">
        <v>479</v>
      </c>
      <c r="B343" s="20">
        <v>41183</v>
      </c>
      <c r="C343" s="21" t="s">
        <v>35</v>
      </c>
      <c r="D343" s="22">
        <v>20480175680</v>
      </c>
      <c r="E343" s="21" t="s">
        <v>146</v>
      </c>
      <c r="F343" s="21" t="s">
        <v>100</v>
      </c>
      <c r="G343" s="23">
        <v>17.8</v>
      </c>
      <c r="H343" s="23">
        <v>3.2040000000000002</v>
      </c>
      <c r="I343" s="23"/>
      <c r="J343" s="24">
        <f t="shared" si="7"/>
        <v>21.004000000000001</v>
      </c>
      <c r="K343" s="25">
        <f t="shared" si="8"/>
        <v>10</v>
      </c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6"/>
      <c r="BE343" s="7"/>
      <c r="BF343" s="8"/>
      <c r="BG343" s="9"/>
      <c r="BH343" s="10"/>
      <c r="BI343" s="2"/>
      <c r="BJ343" s="5"/>
      <c r="BK343" s="5"/>
      <c r="BL343" s="5"/>
      <c r="BM343" s="5"/>
      <c r="BN343" s="5"/>
      <c r="BO343" s="5"/>
      <c r="BP343" s="11"/>
      <c r="BQ343" s="26"/>
      <c r="BR343" s="13"/>
      <c r="BS343" s="14"/>
      <c r="BT343" s="15"/>
      <c r="BU343" s="27"/>
      <c r="BV343" s="3"/>
      <c r="BW343" s="5"/>
      <c r="BX343" s="5"/>
      <c r="BY343" s="5"/>
      <c r="BZ343" s="5"/>
      <c r="CA343" s="5"/>
      <c r="CB343" s="17"/>
      <c r="CC343" s="2"/>
      <c r="CD343" s="2"/>
      <c r="CE343" s="2"/>
      <c r="CF343" s="2"/>
      <c r="CG343" s="5"/>
      <c r="CH343" s="5"/>
    </row>
    <row r="344" spans="1:86" x14ac:dyDescent="0.2">
      <c r="A344" s="19" t="s">
        <v>480</v>
      </c>
      <c r="B344" s="20">
        <v>41184</v>
      </c>
      <c r="C344" s="21" t="s">
        <v>48</v>
      </c>
      <c r="D344" s="22">
        <v>20480676468</v>
      </c>
      <c r="E344" s="21" t="s">
        <v>121</v>
      </c>
      <c r="F344" s="21" t="s">
        <v>99</v>
      </c>
      <c r="G344" s="23">
        <v>21.19</v>
      </c>
      <c r="H344" s="23">
        <v>3.8142</v>
      </c>
      <c r="I344" s="23"/>
      <c r="J344" s="24">
        <f t="shared" si="7"/>
        <v>25.004200000000001</v>
      </c>
      <c r="K344" s="25">
        <f t="shared" si="8"/>
        <v>10</v>
      </c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6"/>
      <c r="BE344" s="7"/>
      <c r="BF344" s="8"/>
      <c r="BG344" s="9"/>
      <c r="BH344" s="10"/>
      <c r="BI344" s="2"/>
      <c r="BJ344" s="5"/>
      <c r="BK344" s="5"/>
      <c r="BL344" s="5"/>
      <c r="BM344" s="5"/>
      <c r="BN344" s="5"/>
      <c r="BO344" s="5"/>
      <c r="BP344" s="11"/>
      <c r="BQ344" s="26"/>
      <c r="BR344" s="13"/>
      <c r="BS344" s="14"/>
      <c r="BT344" s="15"/>
      <c r="BU344" s="27"/>
      <c r="BV344" s="3"/>
      <c r="BW344" s="5"/>
      <c r="BX344" s="5"/>
      <c r="BY344" s="5"/>
      <c r="BZ344" s="5"/>
      <c r="CA344" s="5"/>
      <c r="CB344" s="17"/>
      <c r="CC344" s="2"/>
      <c r="CD344" s="2"/>
      <c r="CE344" s="2"/>
      <c r="CF344" s="2"/>
      <c r="CG344" s="5"/>
      <c r="CH344" s="5"/>
    </row>
    <row r="345" spans="1:86" x14ac:dyDescent="0.2">
      <c r="A345" s="19" t="s">
        <v>481</v>
      </c>
      <c r="B345" s="20">
        <v>41184</v>
      </c>
      <c r="C345" s="21" t="s">
        <v>32</v>
      </c>
      <c r="D345" s="22">
        <v>10175331749</v>
      </c>
      <c r="E345" s="21" t="s">
        <v>175</v>
      </c>
      <c r="F345" s="21" t="s">
        <v>33</v>
      </c>
      <c r="G345" s="23"/>
      <c r="H345" s="23"/>
      <c r="I345" s="23">
        <v>26</v>
      </c>
      <c r="J345" s="24">
        <f t="shared" si="7"/>
        <v>26</v>
      </c>
      <c r="K345" s="25">
        <f t="shared" si="8"/>
        <v>10</v>
      </c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6"/>
      <c r="BE345" s="7"/>
      <c r="BF345" s="8"/>
      <c r="BG345" s="9"/>
      <c r="BH345" s="10"/>
      <c r="BI345" s="2"/>
      <c r="BJ345" s="5"/>
      <c r="BK345" s="5"/>
      <c r="BL345" s="5"/>
      <c r="BM345" s="5"/>
      <c r="BN345" s="5"/>
      <c r="BO345" s="5"/>
      <c r="BP345" s="11"/>
      <c r="BQ345" s="26"/>
      <c r="BR345" s="13"/>
      <c r="BS345" s="14"/>
      <c r="BT345" s="15"/>
      <c r="BU345" s="27"/>
      <c r="BV345" s="3"/>
      <c r="BW345" s="5"/>
      <c r="BX345" s="5"/>
      <c r="BY345" s="5"/>
      <c r="BZ345" s="5"/>
      <c r="CA345" s="5"/>
      <c r="CB345" s="17"/>
      <c r="CC345" s="2"/>
      <c r="CD345" s="2"/>
      <c r="CE345" s="2"/>
      <c r="CF345" s="2"/>
      <c r="CG345" s="5"/>
      <c r="CH345" s="5"/>
    </row>
    <row r="346" spans="1:86" x14ac:dyDescent="0.2">
      <c r="A346" s="19" t="s">
        <v>482</v>
      </c>
      <c r="B346" s="20">
        <v>41184</v>
      </c>
      <c r="C346" s="21" t="s">
        <v>32</v>
      </c>
      <c r="D346" s="22">
        <v>10193310597</v>
      </c>
      <c r="E346" s="21" t="s">
        <v>176</v>
      </c>
      <c r="F346" s="21" t="s">
        <v>33</v>
      </c>
      <c r="G346" s="23">
        <v>12.71</v>
      </c>
      <c r="H346" s="23">
        <v>2.2878000000000003</v>
      </c>
      <c r="I346" s="23"/>
      <c r="J346" s="24">
        <f t="shared" si="7"/>
        <v>14.997800000000002</v>
      </c>
      <c r="K346" s="25">
        <f t="shared" si="8"/>
        <v>10</v>
      </c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6"/>
      <c r="BE346" s="7"/>
      <c r="BF346" s="8"/>
      <c r="BG346" s="9"/>
      <c r="BH346" s="10"/>
      <c r="BI346" s="2"/>
      <c r="BJ346" s="5"/>
      <c r="BK346" s="5"/>
      <c r="BL346" s="5"/>
      <c r="BM346" s="5"/>
      <c r="BN346" s="5"/>
      <c r="BO346" s="5"/>
      <c r="BP346" s="11"/>
      <c r="BQ346" s="26"/>
      <c r="BR346" s="13"/>
      <c r="BS346" s="14"/>
      <c r="BT346" s="15"/>
      <c r="BU346" s="27"/>
      <c r="BV346" s="3"/>
      <c r="BW346" s="5"/>
      <c r="BX346" s="5"/>
      <c r="BY346" s="5"/>
      <c r="BZ346" s="5"/>
      <c r="CA346" s="5"/>
      <c r="CB346" s="17"/>
      <c r="CC346" s="2"/>
      <c r="CD346" s="2"/>
      <c r="CE346" s="2"/>
      <c r="CF346" s="2"/>
      <c r="CG346" s="5"/>
      <c r="CH346" s="5"/>
    </row>
    <row r="347" spans="1:86" x14ac:dyDescent="0.2">
      <c r="A347" s="19" t="s">
        <v>483</v>
      </c>
      <c r="B347" s="20">
        <v>41184</v>
      </c>
      <c r="C347" s="21" t="s">
        <v>61</v>
      </c>
      <c r="D347" s="22">
        <v>10192054660</v>
      </c>
      <c r="E347" s="21" t="s">
        <v>177</v>
      </c>
      <c r="F347" s="21" t="s">
        <v>97</v>
      </c>
      <c r="G347" s="23">
        <v>75.42</v>
      </c>
      <c r="H347" s="23">
        <v>13.5756</v>
      </c>
      <c r="I347" s="23"/>
      <c r="J347" s="24">
        <f t="shared" si="7"/>
        <v>88.995599999999996</v>
      </c>
      <c r="K347" s="25">
        <f t="shared" si="8"/>
        <v>10</v>
      </c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6"/>
      <c r="BE347" s="7"/>
      <c r="BF347" s="8"/>
      <c r="BG347" s="9"/>
      <c r="BH347" s="10"/>
      <c r="BI347" s="2"/>
      <c r="BJ347" s="5"/>
      <c r="BK347" s="5"/>
      <c r="BL347" s="5"/>
      <c r="BM347" s="5"/>
      <c r="BN347" s="5"/>
      <c r="BO347" s="5"/>
      <c r="BP347" s="11"/>
      <c r="BQ347" s="26"/>
      <c r="BR347" s="13"/>
      <c r="BS347" s="14"/>
      <c r="BT347" s="15"/>
      <c r="BU347" s="27"/>
      <c r="BV347" s="3"/>
      <c r="BW347" s="5"/>
      <c r="BX347" s="5"/>
      <c r="BY347" s="5"/>
      <c r="BZ347" s="5"/>
      <c r="CA347" s="5"/>
      <c r="CB347" s="17"/>
      <c r="CC347" s="2"/>
      <c r="CD347" s="2"/>
      <c r="CE347" s="2"/>
      <c r="CF347" s="2"/>
      <c r="CG347" s="5"/>
      <c r="CH347" s="5"/>
    </row>
    <row r="348" spans="1:86" x14ac:dyDescent="0.2">
      <c r="A348" s="19" t="s">
        <v>484</v>
      </c>
      <c r="B348" s="20">
        <v>41184</v>
      </c>
      <c r="C348" s="21" t="s">
        <v>1</v>
      </c>
      <c r="D348" s="22">
        <v>20522547957</v>
      </c>
      <c r="E348" s="21" t="s">
        <v>67</v>
      </c>
      <c r="F348" s="21" t="s">
        <v>264</v>
      </c>
      <c r="G348" s="23">
        <v>8.14</v>
      </c>
      <c r="H348" s="23">
        <v>1.4652000000000001</v>
      </c>
      <c r="I348" s="23"/>
      <c r="J348" s="24">
        <f t="shared" ref="J348:J379" si="9">SUM(G348:I348)</f>
        <v>9.6052</v>
      </c>
      <c r="K348" s="25">
        <f t="shared" si="8"/>
        <v>10</v>
      </c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6"/>
      <c r="BE348" s="7"/>
      <c r="BF348" s="8"/>
      <c r="BG348" s="9"/>
      <c r="BH348" s="10"/>
      <c r="BI348" s="2"/>
      <c r="BJ348" s="5"/>
      <c r="BK348" s="5"/>
      <c r="BL348" s="5"/>
      <c r="BM348" s="5"/>
      <c r="BN348" s="5"/>
      <c r="BO348" s="5"/>
      <c r="BP348" s="11"/>
      <c r="BQ348" s="26"/>
      <c r="BR348" s="13"/>
      <c r="BS348" s="14"/>
      <c r="BT348" s="15"/>
      <c r="BU348" s="27"/>
      <c r="BV348" s="3"/>
      <c r="BW348" s="5"/>
      <c r="BX348" s="5"/>
      <c r="BY348" s="5"/>
      <c r="BZ348" s="5"/>
      <c r="CA348" s="5"/>
      <c r="CB348" s="17"/>
      <c r="CC348" s="2"/>
      <c r="CD348" s="2"/>
      <c r="CE348" s="2"/>
      <c r="CF348" s="2"/>
      <c r="CG348" s="5"/>
      <c r="CH348" s="5"/>
    </row>
    <row r="349" spans="1:86" x14ac:dyDescent="0.2">
      <c r="A349" s="19" t="s">
        <v>485</v>
      </c>
      <c r="B349" s="20">
        <v>41185</v>
      </c>
      <c r="C349" s="21" t="s">
        <v>32</v>
      </c>
      <c r="D349" s="22">
        <v>10192200771</v>
      </c>
      <c r="E349" s="21" t="s">
        <v>171</v>
      </c>
      <c r="F349" s="21" t="s">
        <v>39</v>
      </c>
      <c r="G349" s="23"/>
      <c r="H349" s="23"/>
      <c r="I349" s="23">
        <v>15.5</v>
      </c>
      <c r="J349" s="24">
        <f t="shared" si="9"/>
        <v>15.5</v>
      </c>
      <c r="K349" s="25">
        <f t="shared" si="8"/>
        <v>10</v>
      </c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6"/>
      <c r="BE349" s="7"/>
      <c r="BF349" s="8"/>
      <c r="BG349" s="9"/>
      <c r="BH349" s="10"/>
      <c r="BI349" s="2"/>
      <c r="BJ349" s="5"/>
      <c r="BK349" s="5"/>
      <c r="BL349" s="5"/>
      <c r="BM349" s="5"/>
      <c r="BN349" s="5"/>
      <c r="BO349" s="5"/>
      <c r="BP349" s="11"/>
      <c r="BQ349" s="26"/>
      <c r="BR349" s="13"/>
      <c r="BS349" s="14"/>
      <c r="BT349" s="15"/>
      <c r="BU349" s="27"/>
      <c r="BV349" s="3"/>
      <c r="BW349" s="5"/>
      <c r="BX349" s="5"/>
      <c r="BY349" s="5"/>
      <c r="BZ349" s="5"/>
      <c r="CA349" s="5"/>
      <c r="CB349" s="17"/>
      <c r="CC349" s="2"/>
      <c r="CD349" s="2"/>
      <c r="CE349" s="2"/>
      <c r="CF349" s="2"/>
      <c r="CG349" s="5"/>
      <c r="CH349" s="5"/>
    </row>
    <row r="350" spans="1:86" x14ac:dyDescent="0.2">
      <c r="A350" s="19" t="s">
        <v>486</v>
      </c>
      <c r="B350" s="20">
        <v>41185</v>
      </c>
      <c r="C350" s="21" t="s">
        <v>32</v>
      </c>
      <c r="D350" s="22">
        <v>10178020540</v>
      </c>
      <c r="E350" s="21" t="s">
        <v>178</v>
      </c>
      <c r="F350" s="21" t="s">
        <v>33</v>
      </c>
      <c r="G350" s="23"/>
      <c r="H350" s="23"/>
      <c r="I350" s="23">
        <v>13.5</v>
      </c>
      <c r="J350" s="24">
        <f t="shared" si="9"/>
        <v>13.5</v>
      </c>
      <c r="K350" s="25">
        <f t="shared" si="8"/>
        <v>10</v>
      </c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6"/>
      <c r="BE350" s="7"/>
      <c r="BF350" s="8"/>
      <c r="BG350" s="9"/>
      <c r="BH350" s="10"/>
      <c r="BI350" s="2"/>
      <c r="BJ350" s="5"/>
      <c r="BK350" s="5"/>
      <c r="BL350" s="5"/>
      <c r="BM350" s="5"/>
      <c r="BN350" s="5"/>
      <c r="BO350" s="5"/>
      <c r="BP350" s="11"/>
      <c r="BQ350" s="26"/>
      <c r="BR350" s="13"/>
      <c r="BS350" s="14"/>
      <c r="BT350" s="15"/>
      <c r="BU350" s="27"/>
      <c r="BV350" s="3"/>
      <c r="BW350" s="5"/>
      <c r="BX350" s="5"/>
      <c r="BY350" s="5"/>
      <c r="BZ350" s="5"/>
      <c r="CA350" s="5"/>
      <c r="CB350" s="17"/>
      <c r="CC350" s="2"/>
      <c r="CD350" s="2"/>
      <c r="CE350" s="2"/>
      <c r="CF350" s="2"/>
      <c r="CG350" s="5"/>
      <c r="CH350" s="5"/>
    </row>
    <row r="351" spans="1:86" x14ac:dyDescent="0.2">
      <c r="A351" s="19" t="s">
        <v>487</v>
      </c>
      <c r="B351" s="20">
        <v>41185</v>
      </c>
      <c r="C351" s="21" t="s">
        <v>30</v>
      </c>
      <c r="D351" s="22">
        <v>20127765279</v>
      </c>
      <c r="E351" s="21" t="s">
        <v>88</v>
      </c>
      <c r="F351" s="21" t="s">
        <v>278</v>
      </c>
      <c r="G351" s="23">
        <v>137.91999999999999</v>
      </c>
      <c r="H351" s="23">
        <v>24.825599999999998</v>
      </c>
      <c r="I351" s="23"/>
      <c r="J351" s="24">
        <f t="shared" si="9"/>
        <v>162.7456</v>
      </c>
      <c r="K351" s="25">
        <f t="shared" si="8"/>
        <v>10</v>
      </c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6"/>
      <c r="BE351" s="7"/>
      <c r="BF351" s="8"/>
      <c r="BG351" s="9"/>
      <c r="BH351" s="10"/>
      <c r="BI351" s="2"/>
      <c r="BJ351" s="5"/>
      <c r="BK351" s="5"/>
      <c r="BL351" s="5"/>
      <c r="BM351" s="5"/>
      <c r="BN351" s="5"/>
      <c r="BO351" s="5"/>
      <c r="BP351" s="11"/>
      <c r="BQ351" s="26"/>
      <c r="BR351" s="13"/>
      <c r="BS351" s="14"/>
      <c r="BT351" s="15"/>
      <c r="BU351" s="27"/>
      <c r="BV351" s="3"/>
      <c r="BW351" s="5"/>
      <c r="BX351" s="5"/>
      <c r="BY351" s="5"/>
      <c r="BZ351" s="5"/>
      <c r="CA351" s="5"/>
      <c r="CB351" s="17"/>
      <c r="CC351" s="2"/>
      <c r="CD351" s="2"/>
      <c r="CE351" s="2"/>
      <c r="CF351" s="2"/>
      <c r="CG351" s="5"/>
      <c r="CH351" s="5"/>
    </row>
    <row r="352" spans="1:86" x14ac:dyDescent="0.2">
      <c r="A352" s="19" t="s">
        <v>488</v>
      </c>
      <c r="B352" s="20">
        <v>41186</v>
      </c>
      <c r="C352" s="21" t="s">
        <v>32</v>
      </c>
      <c r="D352" s="22">
        <v>10180469333</v>
      </c>
      <c r="E352" s="21" t="s">
        <v>128</v>
      </c>
      <c r="F352" s="21" t="s">
        <v>33</v>
      </c>
      <c r="G352" s="23">
        <v>19.07</v>
      </c>
      <c r="H352" s="23">
        <v>3.4325999999999999</v>
      </c>
      <c r="I352" s="23"/>
      <c r="J352" s="24">
        <f t="shared" si="9"/>
        <v>22.502600000000001</v>
      </c>
      <c r="K352" s="25">
        <f t="shared" si="8"/>
        <v>10</v>
      </c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6"/>
      <c r="BE352" s="7"/>
      <c r="BF352" s="8"/>
      <c r="BG352" s="9"/>
      <c r="BH352" s="10"/>
      <c r="BI352" s="2"/>
      <c r="BJ352" s="5"/>
      <c r="BK352" s="5"/>
      <c r="BL352" s="5"/>
      <c r="BM352" s="5"/>
      <c r="BN352" s="5"/>
      <c r="BO352" s="5"/>
      <c r="BP352" s="11"/>
      <c r="BQ352" s="26"/>
      <c r="BR352" s="13"/>
      <c r="BS352" s="14"/>
      <c r="BT352" s="15"/>
      <c r="BU352" s="27"/>
      <c r="BV352" s="3"/>
      <c r="BW352" s="5"/>
      <c r="BX352" s="5"/>
      <c r="BY352" s="5"/>
      <c r="BZ352" s="5"/>
      <c r="CA352" s="5"/>
      <c r="CB352" s="17"/>
      <c r="CC352" s="2"/>
      <c r="CD352" s="2"/>
      <c r="CE352" s="2"/>
      <c r="CF352" s="2"/>
      <c r="CG352" s="5"/>
      <c r="CH352" s="5"/>
    </row>
    <row r="353" spans="1:86" x14ac:dyDescent="0.2">
      <c r="A353" s="19" t="s">
        <v>489</v>
      </c>
      <c r="B353" s="20">
        <v>41186</v>
      </c>
      <c r="C353" s="21" t="s">
        <v>32</v>
      </c>
      <c r="D353" s="22">
        <v>10178120935</v>
      </c>
      <c r="E353" s="21" t="s">
        <v>179</v>
      </c>
      <c r="F353" s="21" t="s">
        <v>60</v>
      </c>
      <c r="G353" s="23">
        <v>25.85</v>
      </c>
      <c r="H353" s="23">
        <v>4.6530000000000005</v>
      </c>
      <c r="I353" s="23"/>
      <c r="J353" s="24">
        <f t="shared" si="9"/>
        <v>30.503</v>
      </c>
      <c r="K353" s="25">
        <f t="shared" si="8"/>
        <v>10</v>
      </c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6"/>
      <c r="BE353" s="7"/>
      <c r="BF353" s="8"/>
      <c r="BG353" s="9"/>
      <c r="BH353" s="10"/>
      <c r="BI353" s="2"/>
      <c r="BJ353" s="5"/>
      <c r="BK353" s="5"/>
      <c r="BL353" s="5"/>
      <c r="BM353" s="5"/>
      <c r="BN353" s="5"/>
      <c r="BO353" s="5"/>
      <c r="BP353" s="11"/>
      <c r="BQ353" s="26"/>
      <c r="BR353" s="13"/>
      <c r="BS353" s="14"/>
      <c r="BT353" s="15"/>
      <c r="BU353" s="27"/>
      <c r="BV353" s="3"/>
      <c r="BW353" s="5"/>
      <c r="BX353" s="5"/>
      <c r="BY353" s="5"/>
      <c r="BZ353" s="5"/>
      <c r="CA353" s="5"/>
      <c r="CB353" s="17"/>
      <c r="CC353" s="2"/>
      <c r="CD353" s="2"/>
      <c r="CE353" s="2"/>
      <c r="CF353" s="2"/>
      <c r="CG353" s="5"/>
      <c r="CH353" s="5"/>
    </row>
    <row r="354" spans="1:86" x14ac:dyDescent="0.2">
      <c r="A354" s="19" t="s">
        <v>490</v>
      </c>
      <c r="B354" s="20">
        <v>41187</v>
      </c>
      <c r="C354" s="21" t="s">
        <v>41</v>
      </c>
      <c r="D354" s="22">
        <v>20481812012</v>
      </c>
      <c r="E354" s="21" t="s">
        <v>147</v>
      </c>
      <c r="F354" s="21" t="s">
        <v>94</v>
      </c>
      <c r="G354" s="23">
        <v>177.97</v>
      </c>
      <c r="H354" s="23">
        <v>32.034599999999998</v>
      </c>
      <c r="I354" s="23"/>
      <c r="J354" s="24">
        <f t="shared" si="9"/>
        <v>210.00459999999998</v>
      </c>
      <c r="K354" s="25">
        <f t="shared" si="8"/>
        <v>10</v>
      </c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6"/>
      <c r="BE354" s="7"/>
      <c r="BF354" s="8"/>
      <c r="BG354" s="9"/>
      <c r="BH354" s="10"/>
      <c r="BI354" s="2"/>
      <c r="BJ354" s="5"/>
      <c r="BK354" s="5"/>
      <c r="BL354" s="5"/>
      <c r="BM354" s="5"/>
      <c r="BN354" s="5"/>
      <c r="BO354" s="5"/>
      <c r="BP354" s="11"/>
      <c r="BQ354" s="26"/>
      <c r="BR354" s="13"/>
      <c r="BS354" s="14"/>
      <c r="BT354" s="15"/>
      <c r="BU354" s="27"/>
      <c r="BV354" s="3"/>
      <c r="BW354" s="5"/>
      <c r="BX354" s="5"/>
      <c r="BY354" s="5"/>
      <c r="BZ354" s="5"/>
      <c r="CA354" s="5"/>
      <c r="CB354" s="17"/>
      <c r="CC354" s="2"/>
      <c r="CD354" s="2"/>
      <c r="CE354" s="2"/>
      <c r="CF354" s="2"/>
      <c r="CG354" s="5"/>
      <c r="CH354" s="5"/>
    </row>
    <row r="355" spans="1:86" x14ac:dyDescent="0.2">
      <c r="A355" s="19" t="s">
        <v>86</v>
      </c>
      <c r="B355" s="20">
        <v>41187</v>
      </c>
      <c r="C355" s="21" t="s">
        <v>1</v>
      </c>
      <c r="D355" s="22">
        <v>20522547957</v>
      </c>
      <c r="E355" s="21" t="s">
        <v>67</v>
      </c>
      <c r="F355" s="21" t="s">
        <v>264</v>
      </c>
      <c r="G355" s="23">
        <v>8.14</v>
      </c>
      <c r="H355" s="23">
        <v>1.4652000000000001</v>
      </c>
      <c r="I355" s="23"/>
      <c r="J355" s="24">
        <f t="shared" si="9"/>
        <v>9.6052</v>
      </c>
      <c r="K355" s="25">
        <f t="shared" si="8"/>
        <v>10</v>
      </c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6"/>
      <c r="BE355" s="7"/>
      <c r="BF355" s="8"/>
      <c r="BG355" s="9"/>
      <c r="BH355" s="10"/>
      <c r="BI355" s="2"/>
      <c r="BJ355" s="5"/>
      <c r="BK355" s="5"/>
      <c r="BL355" s="5"/>
      <c r="BM355" s="5"/>
      <c r="BN355" s="5"/>
      <c r="BO355" s="5"/>
      <c r="BP355" s="11"/>
      <c r="BQ355" s="26"/>
      <c r="BR355" s="13"/>
      <c r="BS355" s="14"/>
      <c r="BT355" s="15"/>
      <c r="BU355" s="27"/>
      <c r="BV355" s="3"/>
      <c r="BW355" s="5"/>
      <c r="BX355" s="5"/>
      <c r="BY355" s="5"/>
      <c r="BZ355" s="5"/>
      <c r="CA355" s="5"/>
      <c r="CB355" s="17"/>
      <c r="CC355" s="2"/>
      <c r="CD355" s="2"/>
      <c r="CE355" s="2"/>
      <c r="CF355" s="2"/>
      <c r="CG355" s="5"/>
      <c r="CH355" s="5"/>
    </row>
    <row r="356" spans="1:86" x14ac:dyDescent="0.2">
      <c r="A356" s="19" t="s">
        <v>476</v>
      </c>
      <c r="B356" s="20">
        <v>41187</v>
      </c>
      <c r="C356" s="21" t="s">
        <v>1</v>
      </c>
      <c r="D356" s="22">
        <v>20522547957</v>
      </c>
      <c r="E356" s="21" t="s">
        <v>67</v>
      </c>
      <c r="F356" s="21" t="s">
        <v>123</v>
      </c>
      <c r="G356" s="23">
        <v>8.14</v>
      </c>
      <c r="H356" s="23">
        <v>1.4652000000000001</v>
      </c>
      <c r="I356" s="23"/>
      <c r="J356" s="24">
        <f t="shared" si="9"/>
        <v>9.6052</v>
      </c>
      <c r="K356" s="25">
        <f t="shared" si="8"/>
        <v>10</v>
      </c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6"/>
      <c r="BE356" s="7"/>
      <c r="BF356" s="8"/>
      <c r="BG356" s="9"/>
      <c r="BH356" s="10"/>
      <c r="BI356" s="2"/>
      <c r="BJ356" s="5"/>
      <c r="BK356" s="5"/>
      <c r="BL356" s="5"/>
      <c r="BM356" s="5"/>
      <c r="BN356" s="5"/>
      <c r="BO356" s="5"/>
      <c r="BP356" s="11"/>
      <c r="BQ356" s="26"/>
      <c r="BR356" s="13"/>
      <c r="BS356" s="14"/>
      <c r="BT356" s="15"/>
      <c r="BU356" s="27"/>
      <c r="BV356" s="3"/>
      <c r="BW356" s="5"/>
      <c r="BX356" s="5"/>
      <c r="BY356" s="5"/>
      <c r="BZ356" s="5"/>
      <c r="CA356" s="5"/>
      <c r="CB356" s="17"/>
      <c r="CC356" s="2"/>
      <c r="CD356" s="2"/>
      <c r="CE356" s="2"/>
      <c r="CF356" s="2"/>
      <c r="CG356" s="5"/>
      <c r="CH356" s="5"/>
    </row>
    <row r="357" spans="1:86" x14ac:dyDescent="0.2">
      <c r="A357" s="19" t="s">
        <v>477</v>
      </c>
      <c r="B357" s="20">
        <v>41187</v>
      </c>
      <c r="C357" s="21" t="s">
        <v>32</v>
      </c>
      <c r="D357" s="22">
        <v>10191900940</v>
      </c>
      <c r="E357" s="21" t="s">
        <v>170</v>
      </c>
      <c r="F357" s="21" t="s">
        <v>33</v>
      </c>
      <c r="G357" s="23"/>
      <c r="H357" s="23"/>
      <c r="I357" s="23">
        <v>30</v>
      </c>
      <c r="J357" s="24">
        <f t="shared" si="9"/>
        <v>30</v>
      </c>
      <c r="K357" s="25">
        <f t="shared" si="8"/>
        <v>10</v>
      </c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6"/>
      <c r="BE357" s="7"/>
      <c r="BF357" s="8"/>
      <c r="BG357" s="9"/>
      <c r="BH357" s="10"/>
      <c r="BI357" s="2"/>
      <c r="BJ357" s="5"/>
      <c r="BK357" s="5"/>
      <c r="BL357" s="5"/>
      <c r="BM357" s="5"/>
      <c r="BN357" s="5"/>
      <c r="BO357" s="5"/>
      <c r="BP357" s="11"/>
      <c r="BQ357" s="26"/>
      <c r="BR357" s="13"/>
      <c r="BS357" s="14"/>
      <c r="BT357" s="15"/>
      <c r="BU357" s="27"/>
      <c r="BV357" s="3"/>
      <c r="BW357" s="5"/>
      <c r="BX357" s="5"/>
      <c r="BY357" s="5"/>
      <c r="BZ357" s="5"/>
      <c r="CA357" s="5"/>
      <c r="CB357" s="17"/>
      <c r="CC357" s="2"/>
      <c r="CD357" s="2"/>
      <c r="CE357" s="2"/>
      <c r="CF357" s="2"/>
      <c r="CG357" s="5"/>
      <c r="CH357" s="5"/>
    </row>
    <row r="358" spans="1:86" x14ac:dyDescent="0.2">
      <c r="A358" s="19" t="s">
        <v>478</v>
      </c>
      <c r="B358" s="20">
        <v>41187</v>
      </c>
      <c r="C358" s="21" t="s">
        <v>48</v>
      </c>
      <c r="D358" s="22">
        <v>10165670430</v>
      </c>
      <c r="E358" s="21" t="s">
        <v>173</v>
      </c>
      <c r="F358" s="21" t="s">
        <v>99</v>
      </c>
      <c r="G358" s="23"/>
      <c r="H358" s="23"/>
      <c r="I358" s="23">
        <v>55</v>
      </c>
      <c r="J358" s="24">
        <f t="shared" si="9"/>
        <v>55</v>
      </c>
      <c r="K358" s="25">
        <f t="shared" si="8"/>
        <v>10</v>
      </c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6"/>
      <c r="BE358" s="7"/>
      <c r="BF358" s="8"/>
      <c r="BG358" s="9"/>
      <c r="BH358" s="10"/>
      <c r="BI358" s="2"/>
      <c r="BJ358" s="5"/>
      <c r="BK358" s="5"/>
      <c r="BL358" s="5"/>
      <c r="BM358" s="5"/>
      <c r="BN358" s="5"/>
      <c r="BO358" s="5"/>
      <c r="BP358" s="11"/>
      <c r="BQ358" s="26"/>
      <c r="BR358" s="13"/>
      <c r="BS358" s="14"/>
      <c r="BT358" s="15"/>
      <c r="BU358" s="27"/>
      <c r="BV358" s="3"/>
      <c r="BW358" s="5"/>
      <c r="BX358" s="5"/>
      <c r="BY358" s="5"/>
      <c r="BZ358" s="5"/>
      <c r="CA358" s="5"/>
      <c r="CB358" s="17"/>
      <c r="CC358" s="2"/>
      <c r="CD358" s="2"/>
      <c r="CE358" s="2"/>
      <c r="CF358" s="2"/>
      <c r="CG358" s="5"/>
      <c r="CH358" s="5"/>
    </row>
    <row r="359" spans="1:86" x14ac:dyDescent="0.2">
      <c r="A359" s="19" t="s">
        <v>479</v>
      </c>
      <c r="B359" s="20">
        <v>41187</v>
      </c>
      <c r="C359" s="21" t="s">
        <v>30</v>
      </c>
      <c r="D359" s="22">
        <v>20127765279</v>
      </c>
      <c r="E359" s="21" t="s">
        <v>88</v>
      </c>
      <c r="F359" s="21" t="s">
        <v>279</v>
      </c>
      <c r="G359" s="23">
        <v>178.87</v>
      </c>
      <c r="H359" s="23">
        <v>32.196599999999997</v>
      </c>
      <c r="I359" s="23"/>
      <c r="J359" s="24">
        <f t="shared" si="9"/>
        <v>211.06659999999999</v>
      </c>
      <c r="K359" s="25">
        <f t="shared" si="8"/>
        <v>10</v>
      </c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6"/>
      <c r="BE359" s="7"/>
      <c r="BF359" s="8"/>
      <c r="BG359" s="9"/>
      <c r="BH359" s="10"/>
      <c r="BI359" s="2"/>
      <c r="BJ359" s="5"/>
      <c r="BK359" s="5"/>
      <c r="BL359" s="5"/>
      <c r="BM359" s="5"/>
      <c r="BN359" s="5"/>
      <c r="BO359" s="5"/>
      <c r="BP359" s="11"/>
      <c r="BQ359" s="26"/>
      <c r="BR359" s="13"/>
      <c r="BS359" s="14"/>
      <c r="BT359" s="15"/>
      <c r="BU359" s="27"/>
      <c r="BV359" s="3"/>
      <c r="BW359" s="5"/>
      <c r="BX359" s="5"/>
      <c r="BY359" s="5"/>
      <c r="BZ359" s="5"/>
      <c r="CA359" s="5"/>
      <c r="CB359" s="17"/>
      <c r="CC359" s="2"/>
      <c r="CD359" s="2"/>
      <c r="CE359" s="2"/>
      <c r="CF359" s="2"/>
      <c r="CG359" s="5"/>
      <c r="CH359" s="5"/>
    </row>
    <row r="360" spans="1:86" x14ac:dyDescent="0.2">
      <c r="A360" s="19" t="s">
        <v>480</v>
      </c>
      <c r="B360" s="20">
        <v>41190</v>
      </c>
      <c r="C360" s="21" t="s">
        <v>30</v>
      </c>
      <c r="D360" s="22">
        <v>20127765279</v>
      </c>
      <c r="E360" s="21" t="s">
        <v>88</v>
      </c>
      <c r="F360" s="21" t="s">
        <v>280</v>
      </c>
      <c r="G360" s="23">
        <v>175.58</v>
      </c>
      <c r="H360" s="23">
        <v>31.604400000000002</v>
      </c>
      <c r="I360" s="23"/>
      <c r="J360" s="24">
        <f t="shared" si="9"/>
        <v>207.18440000000001</v>
      </c>
      <c r="K360" s="25">
        <f t="shared" si="8"/>
        <v>10</v>
      </c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6"/>
      <c r="BE360" s="7"/>
      <c r="BF360" s="8"/>
      <c r="BG360" s="9"/>
      <c r="BH360" s="10"/>
      <c r="BI360" s="2"/>
      <c r="BJ360" s="5"/>
      <c r="BK360" s="5"/>
      <c r="BL360" s="5"/>
      <c r="BM360" s="5"/>
      <c r="BN360" s="5"/>
      <c r="BO360" s="5"/>
      <c r="BP360" s="11"/>
      <c r="BQ360" s="26"/>
      <c r="BR360" s="13"/>
      <c r="BS360" s="14"/>
      <c r="BT360" s="15"/>
      <c r="BU360" s="27"/>
      <c r="BV360" s="3"/>
      <c r="BW360" s="5"/>
      <c r="BX360" s="5"/>
      <c r="BY360" s="5"/>
      <c r="BZ360" s="5"/>
      <c r="CA360" s="5"/>
      <c r="CB360" s="17"/>
      <c r="CC360" s="2"/>
      <c r="CD360" s="2"/>
      <c r="CE360" s="2"/>
      <c r="CF360" s="2"/>
      <c r="CG360" s="5"/>
      <c r="CH360" s="5"/>
    </row>
    <row r="361" spans="1:86" x14ac:dyDescent="0.2">
      <c r="A361" s="19" t="s">
        <v>481</v>
      </c>
      <c r="B361" s="20">
        <v>41191</v>
      </c>
      <c r="C361" s="21" t="s">
        <v>1</v>
      </c>
      <c r="D361" s="22">
        <v>20503503639</v>
      </c>
      <c r="E361" s="21" t="s">
        <v>68</v>
      </c>
      <c r="F361" s="21" t="s">
        <v>268</v>
      </c>
      <c r="G361" s="23"/>
      <c r="H361" s="23"/>
      <c r="I361" s="23">
        <v>7.5</v>
      </c>
      <c r="J361" s="24">
        <f t="shared" si="9"/>
        <v>7.5</v>
      </c>
      <c r="K361" s="25">
        <f t="shared" si="8"/>
        <v>10</v>
      </c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6"/>
      <c r="BE361" s="7"/>
      <c r="BF361" s="8"/>
      <c r="BG361" s="9"/>
      <c r="BH361" s="10"/>
      <c r="BI361" s="2"/>
      <c r="BJ361" s="5"/>
      <c r="BK361" s="5"/>
      <c r="BL361" s="5"/>
      <c r="BM361" s="5"/>
      <c r="BN361" s="5"/>
      <c r="BO361" s="5"/>
      <c r="BP361" s="11"/>
      <c r="BQ361" s="26"/>
      <c r="BR361" s="13"/>
      <c r="BS361" s="14"/>
      <c r="BT361" s="15"/>
      <c r="BU361" s="27"/>
      <c r="BV361" s="3"/>
      <c r="BW361" s="5"/>
      <c r="BX361" s="5"/>
      <c r="BY361" s="5"/>
      <c r="BZ361" s="5"/>
      <c r="CA361" s="5"/>
      <c r="CB361" s="17"/>
      <c r="CC361" s="2"/>
      <c r="CD361" s="2"/>
      <c r="CE361" s="2"/>
      <c r="CF361" s="2"/>
      <c r="CG361" s="5"/>
      <c r="CH361" s="5"/>
    </row>
    <row r="362" spans="1:86" x14ac:dyDescent="0.2">
      <c r="A362" s="19" t="s">
        <v>482</v>
      </c>
      <c r="B362" s="20">
        <v>41191</v>
      </c>
      <c r="C362" s="21" t="s">
        <v>1</v>
      </c>
      <c r="D362" s="22">
        <v>20511004251</v>
      </c>
      <c r="E362" s="21" t="s">
        <v>150</v>
      </c>
      <c r="F362" s="21" t="s">
        <v>281</v>
      </c>
      <c r="G362" s="23"/>
      <c r="H362" s="23"/>
      <c r="I362" s="23">
        <v>5.2</v>
      </c>
      <c r="J362" s="24">
        <f t="shared" si="9"/>
        <v>5.2</v>
      </c>
      <c r="K362" s="25">
        <f t="shared" si="8"/>
        <v>10</v>
      </c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6"/>
      <c r="BE362" s="7"/>
      <c r="BF362" s="8"/>
      <c r="BG362" s="9"/>
      <c r="BH362" s="10"/>
      <c r="BI362" s="2"/>
      <c r="BJ362" s="5"/>
      <c r="BK362" s="5"/>
      <c r="BL362" s="5"/>
      <c r="BM362" s="5"/>
      <c r="BN362" s="5"/>
      <c r="BO362" s="5"/>
      <c r="BP362" s="11"/>
      <c r="BQ362" s="26"/>
      <c r="BR362" s="13"/>
      <c r="BS362" s="14"/>
      <c r="BT362" s="15"/>
      <c r="BU362" s="27"/>
      <c r="BV362" s="3"/>
      <c r="BW362" s="5"/>
      <c r="BX362" s="5"/>
      <c r="BY362" s="5"/>
      <c r="BZ362" s="5"/>
      <c r="CA362" s="5"/>
      <c r="CB362" s="17"/>
      <c r="CC362" s="2"/>
      <c r="CD362" s="2"/>
      <c r="CE362" s="2"/>
      <c r="CF362" s="2"/>
      <c r="CG362" s="5"/>
      <c r="CH362" s="5"/>
    </row>
    <row r="363" spans="1:86" x14ac:dyDescent="0.2">
      <c r="A363" s="19" t="s">
        <v>483</v>
      </c>
      <c r="B363" s="20">
        <v>41191</v>
      </c>
      <c r="C363" s="21" t="s">
        <v>1</v>
      </c>
      <c r="D363" s="22">
        <v>20511004251</v>
      </c>
      <c r="E363" s="21" t="s">
        <v>150</v>
      </c>
      <c r="F363" s="21" t="s">
        <v>282</v>
      </c>
      <c r="G363" s="23"/>
      <c r="H363" s="23"/>
      <c r="I363" s="23">
        <v>5.2</v>
      </c>
      <c r="J363" s="24">
        <f t="shared" si="9"/>
        <v>5.2</v>
      </c>
      <c r="K363" s="25">
        <f t="shared" si="8"/>
        <v>10</v>
      </c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6"/>
      <c r="BE363" s="7"/>
      <c r="BF363" s="8"/>
      <c r="BG363" s="9"/>
      <c r="BH363" s="10"/>
      <c r="BI363" s="2"/>
      <c r="BJ363" s="5"/>
      <c r="BK363" s="5"/>
      <c r="BL363" s="5"/>
      <c r="BM363" s="5"/>
      <c r="BN363" s="5"/>
      <c r="BO363" s="5"/>
      <c r="BP363" s="11"/>
      <c r="BQ363" s="26"/>
      <c r="BR363" s="13"/>
      <c r="BS363" s="14"/>
      <c r="BT363" s="15"/>
      <c r="BU363" s="27"/>
      <c r="BV363" s="3"/>
      <c r="BW363" s="5"/>
      <c r="BX363" s="5"/>
      <c r="BY363" s="5"/>
      <c r="BZ363" s="5"/>
      <c r="CA363" s="5"/>
      <c r="CB363" s="17"/>
      <c r="CC363" s="2"/>
      <c r="CD363" s="2"/>
      <c r="CE363" s="2"/>
      <c r="CF363" s="2"/>
      <c r="CG363" s="5"/>
      <c r="CH363" s="5"/>
    </row>
    <row r="364" spans="1:86" x14ac:dyDescent="0.2">
      <c r="A364" s="19" t="s">
        <v>484</v>
      </c>
      <c r="B364" s="20">
        <v>41191</v>
      </c>
      <c r="C364" s="21" t="s">
        <v>61</v>
      </c>
      <c r="D364" s="22">
        <v>10336461401</v>
      </c>
      <c r="E364" s="21" t="s">
        <v>180</v>
      </c>
      <c r="F364" s="21" t="s">
        <v>283</v>
      </c>
      <c r="G364" s="23"/>
      <c r="H364" s="23"/>
      <c r="I364" s="23">
        <v>65</v>
      </c>
      <c r="J364" s="24">
        <f t="shared" si="9"/>
        <v>65</v>
      </c>
      <c r="K364" s="25">
        <f t="shared" si="8"/>
        <v>10</v>
      </c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6"/>
      <c r="BE364" s="7"/>
      <c r="BF364" s="8"/>
      <c r="BG364" s="9"/>
      <c r="BH364" s="10"/>
      <c r="BI364" s="2"/>
      <c r="BJ364" s="5"/>
      <c r="BK364" s="5"/>
      <c r="BL364" s="5"/>
      <c r="BM364" s="5"/>
      <c r="BN364" s="5"/>
      <c r="BO364" s="5"/>
      <c r="BP364" s="11"/>
      <c r="BQ364" s="26"/>
      <c r="BR364" s="13"/>
      <c r="BS364" s="14"/>
      <c r="BT364" s="15"/>
      <c r="BU364" s="27"/>
      <c r="BV364" s="3"/>
      <c r="BW364" s="5"/>
      <c r="BX364" s="5"/>
      <c r="BY364" s="5"/>
      <c r="BZ364" s="5"/>
      <c r="CA364" s="5"/>
      <c r="CB364" s="17"/>
      <c r="CC364" s="2"/>
      <c r="CD364" s="2"/>
      <c r="CE364" s="2"/>
      <c r="CF364" s="2"/>
      <c r="CG364" s="5"/>
      <c r="CH364" s="5"/>
    </row>
    <row r="365" spans="1:86" x14ac:dyDescent="0.2">
      <c r="A365" s="19" t="s">
        <v>485</v>
      </c>
      <c r="B365" s="20">
        <v>41191</v>
      </c>
      <c r="C365" s="21" t="s">
        <v>30</v>
      </c>
      <c r="D365" s="22">
        <v>20479636304</v>
      </c>
      <c r="E365" s="21" t="s">
        <v>145</v>
      </c>
      <c r="F365" s="21" t="s">
        <v>284</v>
      </c>
      <c r="G365" s="23">
        <v>185.25</v>
      </c>
      <c r="H365" s="23">
        <v>33.344999999999999</v>
      </c>
      <c r="I365" s="23"/>
      <c r="J365" s="24">
        <f t="shared" si="9"/>
        <v>218.595</v>
      </c>
      <c r="K365" s="25">
        <f t="shared" si="8"/>
        <v>10</v>
      </c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6"/>
      <c r="BE365" s="7"/>
      <c r="BF365" s="8"/>
      <c r="BG365" s="9"/>
      <c r="BH365" s="10"/>
      <c r="BI365" s="2"/>
      <c r="BJ365" s="5"/>
      <c r="BK365" s="5"/>
      <c r="BL365" s="5"/>
      <c r="BM365" s="5"/>
      <c r="BN365" s="5"/>
      <c r="BO365" s="5"/>
      <c r="BP365" s="11"/>
      <c r="BQ365" s="26"/>
      <c r="BR365" s="13"/>
      <c r="BS365" s="14"/>
      <c r="BT365" s="15"/>
      <c r="BU365" s="27"/>
      <c r="BV365" s="3"/>
      <c r="BW365" s="5"/>
      <c r="BX365" s="5"/>
      <c r="BY365" s="5"/>
      <c r="BZ365" s="5"/>
      <c r="CA365" s="5"/>
      <c r="CB365" s="17"/>
      <c r="CC365" s="2"/>
      <c r="CD365" s="2"/>
      <c r="CE365" s="2"/>
      <c r="CF365" s="2"/>
      <c r="CG365" s="5"/>
      <c r="CH365" s="5"/>
    </row>
    <row r="366" spans="1:86" x14ac:dyDescent="0.2">
      <c r="A366" s="19" t="s">
        <v>486</v>
      </c>
      <c r="B366" s="20">
        <v>41191</v>
      </c>
      <c r="C366" s="21" t="s">
        <v>1</v>
      </c>
      <c r="D366" s="22">
        <v>20511004251</v>
      </c>
      <c r="E366" s="21" t="s">
        <v>150</v>
      </c>
      <c r="F366" s="21" t="s">
        <v>285</v>
      </c>
      <c r="G366" s="23"/>
      <c r="H366" s="23"/>
      <c r="I366" s="23">
        <v>5.2</v>
      </c>
      <c r="J366" s="24">
        <f t="shared" si="9"/>
        <v>5.2</v>
      </c>
      <c r="K366" s="25">
        <f t="shared" si="8"/>
        <v>10</v>
      </c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6"/>
      <c r="BE366" s="7"/>
      <c r="BF366" s="8"/>
      <c r="BG366" s="9"/>
      <c r="BH366" s="10"/>
      <c r="BI366" s="2"/>
      <c r="BJ366" s="5"/>
      <c r="BK366" s="5"/>
      <c r="BL366" s="5"/>
      <c r="BM366" s="5"/>
      <c r="BN366" s="5"/>
      <c r="BO366" s="5"/>
      <c r="BP366" s="11"/>
      <c r="BQ366" s="26"/>
      <c r="BR366" s="13"/>
      <c r="BS366" s="14"/>
      <c r="BT366" s="15"/>
      <c r="BU366" s="27"/>
      <c r="BV366" s="3"/>
      <c r="BW366" s="5"/>
      <c r="BX366" s="5"/>
      <c r="BY366" s="5"/>
      <c r="BZ366" s="5"/>
      <c r="CA366" s="5"/>
      <c r="CB366" s="17"/>
      <c r="CC366" s="2"/>
      <c r="CD366" s="2"/>
      <c r="CE366" s="2"/>
      <c r="CF366" s="2"/>
      <c r="CG366" s="5"/>
      <c r="CH366" s="5"/>
    </row>
    <row r="367" spans="1:86" x14ac:dyDescent="0.2">
      <c r="A367" s="19" t="s">
        <v>487</v>
      </c>
      <c r="B367" s="20">
        <v>41191</v>
      </c>
      <c r="C367" s="21" t="s">
        <v>1</v>
      </c>
      <c r="D367" s="22">
        <v>20511004251</v>
      </c>
      <c r="E367" s="21" t="s">
        <v>150</v>
      </c>
      <c r="F367" s="21" t="s">
        <v>286</v>
      </c>
      <c r="G367" s="23">
        <v>4.41</v>
      </c>
      <c r="H367" s="23">
        <v>0.79379999999999995</v>
      </c>
      <c r="I367" s="23"/>
      <c r="J367" s="24">
        <f t="shared" si="9"/>
        <v>5.2038000000000002</v>
      </c>
      <c r="K367" s="25">
        <f t="shared" si="8"/>
        <v>10</v>
      </c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6"/>
      <c r="BE367" s="7"/>
      <c r="BF367" s="8"/>
      <c r="BG367" s="9"/>
      <c r="BH367" s="10"/>
      <c r="BI367" s="2"/>
      <c r="BJ367" s="5"/>
      <c r="BK367" s="5"/>
      <c r="BL367" s="5"/>
      <c r="BM367" s="5"/>
      <c r="BN367" s="5"/>
      <c r="BO367" s="5"/>
      <c r="BP367" s="11"/>
      <c r="BQ367" s="26"/>
      <c r="BR367" s="13"/>
      <c r="BS367" s="14"/>
      <c r="BT367" s="15"/>
      <c r="BU367" s="27"/>
      <c r="BV367" s="3"/>
      <c r="BW367" s="5"/>
      <c r="BX367" s="5"/>
      <c r="BY367" s="5"/>
      <c r="BZ367" s="5"/>
      <c r="CA367" s="5"/>
      <c r="CB367" s="17"/>
      <c r="CC367" s="2"/>
      <c r="CD367" s="2"/>
      <c r="CE367" s="2"/>
      <c r="CF367" s="2"/>
      <c r="CG367" s="5"/>
      <c r="CH367" s="5"/>
    </row>
    <row r="368" spans="1:86" x14ac:dyDescent="0.2">
      <c r="A368" s="19" t="s">
        <v>488</v>
      </c>
      <c r="B368" s="20">
        <v>41191</v>
      </c>
      <c r="C368" s="21" t="s">
        <v>1</v>
      </c>
      <c r="D368" s="22">
        <v>20511004251</v>
      </c>
      <c r="E368" s="21" t="s">
        <v>150</v>
      </c>
      <c r="F368" s="21" t="s">
        <v>287</v>
      </c>
      <c r="G368" s="23">
        <v>4.41</v>
      </c>
      <c r="H368" s="23">
        <v>0.79379999999999995</v>
      </c>
      <c r="I368" s="23"/>
      <c r="J368" s="24">
        <f t="shared" si="9"/>
        <v>5.2038000000000002</v>
      </c>
      <c r="K368" s="25">
        <f t="shared" si="8"/>
        <v>10</v>
      </c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6"/>
      <c r="BE368" s="7"/>
      <c r="BF368" s="8"/>
      <c r="BG368" s="9"/>
      <c r="BH368" s="10"/>
      <c r="BI368" s="2"/>
      <c r="BJ368" s="5"/>
      <c r="BK368" s="5"/>
      <c r="BL368" s="5"/>
      <c r="BM368" s="5"/>
      <c r="BN368" s="5"/>
      <c r="BO368" s="5"/>
      <c r="BP368" s="11"/>
      <c r="BQ368" s="26"/>
      <c r="BR368" s="13"/>
      <c r="BS368" s="14"/>
      <c r="BT368" s="15"/>
      <c r="BU368" s="27"/>
      <c r="BV368" s="3"/>
      <c r="BW368" s="5"/>
      <c r="BX368" s="5"/>
      <c r="BY368" s="5"/>
      <c r="BZ368" s="5"/>
      <c r="CA368" s="5"/>
      <c r="CB368" s="17"/>
      <c r="CC368" s="2"/>
      <c r="CD368" s="2"/>
      <c r="CE368" s="2"/>
      <c r="CF368" s="2"/>
      <c r="CG368" s="5"/>
      <c r="CH368" s="5"/>
    </row>
    <row r="369" spans="1:86" x14ac:dyDescent="0.2">
      <c r="A369" s="19" t="s">
        <v>489</v>
      </c>
      <c r="B369" s="20">
        <v>41191</v>
      </c>
      <c r="C369" s="21" t="s">
        <v>32</v>
      </c>
      <c r="D369" s="22">
        <v>10010467344</v>
      </c>
      <c r="E369" s="21" t="s">
        <v>181</v>
      </c>
      <c r="F369" s="21" t="s">
        <v>60</v>
      </c>
      <c r="G369" s="23"/>
      <c r="H369" s="23"/>
      <c r="I369" s="23">
        <v>26.5</v>
      </c>
      <c r="J369" s="24">
        <f t="shared" si="9"/>
        <v>26.5</v>
      </c>
      <c r="K369" s="25">
        <f t="shared" si="8"/>
        <v>10</v>
      </c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6"/>
      <c r="BE369" s="7"/>
      <c r="BF369" s="8"/>
      <c r="BG369" s="9"/>
      <c r="BH369" s="10"/>
      <c r="BI369" s="2"/>
      <c r="BJ369" s="5"/>
      <c r="BK369" s="5"/>
      <c r="BL369" s="5"/>
      <c r="BM369" s="5"/>
      <c r="BN369" s="5"/>
      <c r="BO369" s="5"/>
      <c r="BP369" s="11"/>
      <c r="BQ369" s="26"/>
      <c r="BR369" s="13"/>
      <c r="BS369" s="14"/>
      <c r="BT369" s="15"/>
      <c r="BU369" s="27"/>
      <c r="BV369" s="3"/>
      <c r="BW369" s="5"/>
      <c r="BX369" s="5"/>
      <c r="BY369" s="5"/>
      <c r="BZ369" s="5"/>
      <c r="CA369" s="5"/>
      <c r="CB369" s="17"/>
      <c r="CC369" s="2"/>
      <c r="CD369" s="2"/>
      <c r="CE369" s="2"/>
      <c r="CF369" s="2"/>
      <c r="CG369" s="5"/>
      <c r="CH369" s="5"/>
    </row>
    <row r="370" spans="1:86" x14ac:dyDescent="0.2">
      <c r="A370" s="19" t="s">
        <v>490</v>
      </c>
      <c r="B370" s="20">
        <v>41191</v>
      </c>
      <c r="C370" s="21" t="s">
        <v>30</v>
      </c>
      <c r="D370" s="22">
        <v>10010319752</v>
      </c>
      <c r="E370" s="21" t="s">
        <v>182</v>
      </c>
      <c r="F370" s="21" t="s">
        <v>288</v>
      </c>
      <c r="G370" s="23"/>
      <c r="H370" s="23"/>
      <c r="I370" s="23">
        <v>171.5</v>
      </c>
      <c r="J370" s="24">
        <f t="shared" si="9"/>
        <v>171.5</v>
      </c>
      <c r="K370" s="25">
        <f t="shared" si="8"/>
        <v>10</v>
      </c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6"/>
      <c r="BE370" s="7"/>
      <c r="BF370" s="8"/>
      <c r="BG370" s="9"/>
      <c r="BH370" s="10"/>
      <c r="BI370" s="2"/>
      <c r="BJ370" s="5"/>
      <c r="BK370" s="5"/>
      <c r="BL370" s="5"/>
      <c r="BM370" s="5"/>
      <c r="BN370" s="5"/>
      <c r="BO370" s="5"/>
      <c r="BP370" s="11"/>
      <c r="BQ370" s="26"/>
      <c r="BR370" s="13"/>
      <c r="BS370" s="14"/>
      <c r="BT370" s="15"/>
      <c r="BU370" s="27"/>
      <c r="BV370" s="3"/>
      <c r="BW370" s="5"/>
      <c r="BX370" s="5"/>
      <c r="BY370" s="5"/>
      <c r="BZ370" s="5"/>
      <c r="CA370" s="5"/>
      <c r="CB370" s="17"/>
      <c r="CC370" s="2"/>
      <c r="CD370" s="2"/>
      <c r="CE370" s="2"/>
      <c r="CF370" s="2"/>
      <c r="CG370" s="5"/>
      <c r="CH370" s="5"/>
    </row>
    <row r="371" spans="1:86" x14ac:dyDescent="0.2">
      <c r="A371" s="19" t="s">
        <v>71</v>
      </c>
      <c r="B371" s="20">
        <v>41192</v>
      </c>
      <c r="C371" s="21" t="s">
        <v>41</v>
      </c>
      <c r="D371" s="22">
        <v>20450478068</v>
      </c>
      <c r="E371" s="21" t="s">
        <v>144</v>
      </c>
      <c r="F371" s="21" t="s">
        <v>93</v>
      </c>
      <c r="G371" s="23"/>
      <c r="H371" s="23"/>
      <c r="I371" s="23">
        <v>120</v>
      </c>
      <c r="J371" s="24">
        <f t="shared" si="9"/>
        <v>120</v>
      </c>
      <c r="K371" s="25">
        <f t="shared" si="8"/>
        <v>10</v>
      </c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6"/>
      <c r="BE371" s="7"/>
      <c r="BF371" s="8"/>
      <c r="BG371" s="9"/>
      <c r="BH371" s="10"/>
      <c r="BI371" s="2"/>
      <c r="BJ371" s="5"/>
      <c r="BK371" s="5"/>
      <c r="BL371" s="5"/>
      <c r="BM371" s="5"/>
      <c r="BN371" s="5"/>
      <c r="BO371" s="5"/>
      <c r="BP371" s="11"/>
      <c r="BQ371" s="26"/>
      <c r="BR371" s="13"/>
      <c r="BS371" s="14"/>
      <c r="BT371" s="15"/>
      <c r="BU371" s="27"/>
      <c r="BV371" s="3"/>
      <c r="BW371" s="5"/>
      <c r="BX371" s="5"/>
      <c r="BY371" s="5"/>
      <c r="BZ371" s="5"/>
      <c r="CA371" s="5"/>
      <c r="CB371" s="17"/>
      <c r="CC371" s="2"/>
      <c r="CD371" s="2"/>
      <c r="CE371" s="2"/>
      <c r="CF371" s="2"/>
      <c r="CG371" s="5"/>
      <c r="CH371" s="5"/>
    </row>
    <row r="372" spans="1:86" x14ac:dyDescent="0.2">
      <c r="A372" s="19" t="s">
        <v>86</v>
      </c>
      <c r="B372" s="20">
        <v>41192</v>
      </c>
      <c r="C372" s="21" t="s">
        <v>32</v>
      </c>
      <c r="D372" s="22">
        <v>20450303349</v>
      </c>
      <c r="E372" s="21" t="s">
        <v>143</v>
      </c>
      <c r="F372" s="21" t="s">
        <v>33</v>
      </c>
      <c r="G372" s="23"/>
      <c r="H372" s="23"/>
      <c r="I372" s="23">
        <v>14</v>
      </c>
      <c r="J372" s="24">
        <f t="shared" si="9"/>
        <v>14</v>
      </c>
      <c r="K372" s="25">
        <f t="shared" si="8"/>
        <v>10</v>
      </c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6"/>
      <c r="BE372" s="7"/>
      <c r="BF372" s="8"/>
      <c r="BG372" s="9"/>
      <c r="BH372" s="10"/>
      <c r="BI372" s="2"/>
      <c r="BJ372" s="5"/>
      <c r="BK372" s="5"/>
      <c r="BL372" s="5"/>
      <c r="BM372" s="5"/>
      <c r="BN372" s="5"/>
      <c r="BO372" s="5"/>
      <c r="BP372" s="11"/>
      <c r="BQ372" s="26"/>
      <c r="BR372" s="13"/>
      <c r="BS372" s="14"/>
      <c r="BT372" s="15"/>
      <c r="BU372" s="27"/>
      <c r="BV372" s="3"/>
      <c r="BW372" s="5"/>
      <c r="BX372" s="5"/>
      <c r="BY372" s="5"/>
      <c r="BZ372" s="5"/>
      <c r="CA372" s="5"/>
      <c r="CB372" s="17"/>
      <c r="CC372" s="2"/>
      <c r="CD372" s="2"/>
      <c r="CE372" s="2"/>
      <c r="CF372" s="2"/>
      <c r="CG372" s="5"/>
      <c r="CH372" s="5"/>
    </row>
    <row r="373" spans="1:86" x14ac:dyDescent="0.2">
      <c r="A373" s="19" t="s">
        <v>476</v>
      </c>
      <c r="B373" s="20">
        <v>41193</v>
      </c>
      <c r="C373" s="21" t="s">
        <v>41</v>
      </c>
      <c r="D373" s="22">
        <v>20136424867</v>
      </c>
      <c r="E373" s="21" t="s">
        <v>69</v>
      </c>
      <c r="F373" s="21" t="s">
        <v>93</v>
      </c>
      <c r="G373" s="23">
        <v>260.11</v>
      </c>
      <c r="H373" s="23">
        <v>46.819800000000001</v>
      </c>
      <c r="I373" s="23">
        <v>13</v>
      </c>
      <c r="J373" s="24">
        <f t="shared" si="9"/>
        <v>319.9298</v>
      </c>
      <c r="K373" s="25">
        <f t="shared" si="8"/>
        <v>10</v>
      </c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6"/>
      <c r="BE373" s="7"/>
      <c r="BF373" s="8"/>
      <c r="BG373" s="9"/>
      <c r="BH373" s="10"/>
      <c r="BI373" s="2"/>
      <c r="BJ373" s="5"/>
      <c r="BK373" s="5"/>
      <c r="BL373" s="5"/>
      <c r="BM373" s="5"/>
      <c r="BN373" s="5"/>
      <c r="BO373" s="5"/>
      <c r="BP373" s="11"/>
      <c r="BQ373" s="26"/>
      <c r="BR373" s="13"/>
      <c r="BS373" s="14"/>
      <c r="BT373" s="15"/>
      <c r="BU373" s="27"/>
      <c r="BV373" s="3"/>
      <c r="BW373" s="5"/>
      <c r="BX373" s="5"/>
      <c r="BY373" s="5"/>
      <c r="BZ373" s="5"/>
      <c r="CA373" s="5"/>
      <c r="CB373" s="17"/>
      <c r="CC373" s="2"/>
      <c r="CD373" s="2"/>
      <c r="CE373" s="2"/>
      <c r="CF373" s="2"/>
      <c r="CG373" s="5"/>
      <c r="CH373" s="5"/>
    </row>
    <row r="374" spans="1:86" x14ac:dyDescent="0.2">
      <c r="A374" s="19" t="s">
        <v>477</v>
      </c>
      <c r="B374" s="20">
        <v>41193</v>
      </c>
      <c r="C374" s="21" t="s">
        <v>30</v>
      </c>
      <c r="D374" s="22">
        <v>20531334109</v>
      </c>
      <c r="E374" s="21" t="s">
        <v>153</v>
      </c>
      <c r="F374" s="21" t="s">
        <v>289</v>
      </c>
      <c r="G374" s="23"/>
      <c r="H374" s="23"/>
      <c r="I374" s="23">
        <v>190</v>
      </c>
      <c r="J374" s="24">
        <f t="shared" si="9"/>
        <v>190</v>
      </c>
      <c r="K374" s="25">
        <f t="shared" si="8"/>
        <v>10</v>
      </c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6"/>
      <c r="BE374" s="7"/>
      <c r="BF374" s="8"/>
      <c r="BG374" s="9"/>
      <c r="BH374" s="10"/>
      <c r="BI374" s="2"/>
      <c r="BJ374" s="5"/>
      <c r="BK374" s="5"/>
      <c r="BL374" s="5"/>
      <c r="BM374" s="5"/>
      <c r="BN374" s="5"/>
      <c r="BO374" s="5"/>
      <c r="BP374" s="11"/>
      <c r="BQ374" s="26"/>
      <c r="BR374" s="13"/>
      <c r="BS374" s="14"/>
      <c r="BT374" s="15"/>
      <c r="BU374" s="27"/>
      <c r="BV374" s="3"/>
      <c r="BW374" s="5"/>
      <c r="BX374" s="5"/>
      <c r="BY374" s="5"/>
      <c r="BZ374" s="5"/>
      <c r="CA374" s="5"/>
      <c r="CB374" s="17"/>
      <c r="CC374" s="2"/>
      <c r="CD374" s="2"/>
      <c r="CE374" s="2"/>
      <c r="CF374" s="2"/>
      <c r="CG374" s="5"/>
      <c r="CH374" s="5"/>
    </row>
    <row r="375" spans="1:86" x14ac:dyDescent="0.2">
      <c r="A375" s="19" t="s">
        <v>478</v>
      </c>
      <c r="B375" s="20">
        <v>41193</v>
      </c>
      <c r="C375" s="21" t="s">
        <v>32</v>
      </c>
      <c r="D375" s="22">
        <v>10008280113</v>
      </c>
      <c r="E375" s="21" t="s">
        <v>294</v>
      </c>
      <c r="F375" s="21" t="s">
        <v>33</v>
      </c>
      <c r="G375" s="23">
        <v>22.03</v>
      </c>
      <c r="H375" s="23">
        <v>3.9654000000000003</v>
      </c>
      <c r="I375" s="23"/>
      <c r="J375" s="24">
        <f t="shared" si="9"/>
        <v>25.9954</v>
      </c>
      <c r="K375" s="25">
        <f t="shared" si="8"/>
        <v>10</v>
      </c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6"/>
      <c r="BE375" s="7"/>
      <c r="BF375" s="8"/>
      <c r="BG375" s="9"/>
      <c r="BH375" s="10"/>
      <c r="BI375" s="2"/>
      <c r="BJ375" s="5"/>
      <c r="BK375" s="5"/>
      <c r="BL375" s="5"/>
      <c r="BM375" s="5"/>
      <c r="BN375" s="5"/>
      <c r="BO375" s="5"/>
      <c r="BP375" s="11"/>
      <c r="BQ375" s="26"/>
      <c r="BR375" s="13"/>
      <c r="BS375" s="14"/>
      <c r="BT375" s="15"/>
      <c r="BU375" s="27"/>
      <c r="BV375" s="3"/>
      <c r="BW375" s="5"/>
      <c r="BX375" s="5"/>
      <c r="BY375" s="5"/>
      <c r="BZ375" s="5"/>
      <c r="CA375" s="5"/>
      <c r="CB375" s="17"/>
      <c r="CC375" s="2"/>
      <c r="CD375" s="2"/>
      <c r="CE375" s="2"/>
      <c r="CF375" s="2"/>
      <c r="CG375" s="5"/>
      <c r="CH375" s="5"/>
    </row>
    <row r="376" spans="1:86" x14ac:dyDescent="0.2">
      <c r="A376" s="19" t="s">
        <v>479</v>
      </c>
      <c r="B376" s="20">
        <v>41193</v>
      </c>
      <c r="C376" s="21" t="s">
        <v>1</v>
      </c>
      <c r="D376" s="22">
        <v>20511004251</v>
      </c>
      <c r="E376" s="21" t="s">
        <v>150</v>
      </c>
      <c r="F376" s="21" t="s">
        <v>287</v>
      </c>
      <c r="G376" s="23">
        <v>4.41</v>
      </c>
      <c r="H376" s="23">
        <v>0.79379999999999995</v>
      </c>
      <c r="I376" s="23"/>
      <c r="J376" s="24">
        <f t="shared" si="9"/>
        <v>5.2038000000000002</v>
      </c>
      <c r="K376" s="25">
        <f t="shared" si="8"/>
        <v>10</v>
      </c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6"/>
      <c r="BE376" s="7"/>
      <c r="BF376" s="8"/>
      <c r="BG376" s="9"/>
      <c r="BH376" s="10"/>
      <c r="BI376" s="2"/>
      <c r="BJ376" s="5"/>
      <c r="BK376" s="5"/>
      <c r="BL376" s="5"/>
      <c r="BM376" s="5"/>
      <c r="BN376" s="5"/>
      <c r="BO376" s="5"/>
      <c r="BP376" s="11"/>
      <c r="BQ376" s="26"/>
      <c r="BR376" s="13"/>
      <c r="BS376" s="14"/>
      <c r="BT376" s="15"/>
      <c r="BU376" s="27"/>
      <c r="BV376" s="3"/>
      <c r="BW376" s="5"/>
      <c r="BX376" s="5"/>
      <c r="BY376" s="5"/>
      <c r="BZ376" s="5"/>
      <c r="CA376" s="5"/>
      <c r="CB376" s="17"/>
      <c r="CC376" s="2"/>
      <c r="CD376" s="2"/>
      <c r="CE376" s="2"/>
      <c r="CF376" s="2"/>
      <c r="CG376" s="5"/>
      <c r="CH376" s="5"/>
    </row>
    <row r="377" spans="1:86" x14ac:dyDescent="0.2">
      <c r="A377" s="19" t="s">
        <v>480</v>
      </c>
      <c r="B377" s="20">
        <v>41193</v>
      </c>
      <c r="C377" s="21" t="s">
        <v>1</v>
      </c>
      <c r="D377" s="22">
        <v>20511004251</v>
      </c>
      <c r="E377" s="21" t="s">
        <v>150</v>
      </c>
      <c r="F377" s="21" t="s">
        <v>286</v>
      </c>
      <c r="G377" s="23">
        <v>4.41</v>
      </c>
      <c r="H377" s="23">
        <v>0.79379999999999995</v>
      </c>
      <c r="I377" s="23"/>
      <c r="J377" s="24">
        <f t="shared" si="9"/>
        <v>5.2038000000000002</v>
      </c>
      <c r="K377" s="25">
        <f t="shared" si="8"/>
        <v>10</v>
      </c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6"/>
      <c r="BE377" s="7"/>
      <c r="BF377" s="8"/>
      <c r="BG377" s="9"/>
      <c r="BH377" s="10"/>
      <c r="BI377" s="2"/>
      <c r="BJ377" s="5"/>
      <c r="BK377" s="5"/>
      <c r="BL377" s="5"/>
      <c r="BM377" s="5"/>
      <c r="BN377" s="5"/>
      <c r="BO377" s="5"/>
      <c r="BP377" s="11"/>
      <c r="BQ377" s="26"/>
      <c r="BR377" s="13"/>
      <c r="BS377" s="14"/>
      <c r="BT377" s="15"/>
      <c r="BU377" s="27"/>
      <c r="BV377" s="3"/>
      <c r="BW377" s="5"/>
      <c r="BX377" s="5"/>
      <c r="BY377" s="5"/>
      <c r="BZ377" s="5"/>
      <c r="CA377" s="5"/>
      <c r="CB377" s="17"/>
      <c r="CC377" s="2"/>
      <c r="CD377" s="2"/>
      <c r="CE377" s="2"/>
      <c r="CF377" s="2"/>
      <c r="CG377" s="5"/>
      <c r="CH377" s="5"/>
    </row>
    <row r="378" spans="1:86" x14ac:dyDescent="0.2">
      <c r="A378" s="19" t="s">
        <v>481</v>
      </c>
      <c r="B378" s="20">
        <v>41193</v>
      </c>
      <c r="C378" s="21" t="s">
        <v>1</v>
      </c>
      <c r="D378" s="22">
        <v>20511004251</v>
      </c>
      <c r="E378" s="21" t="s">
        <v>150</v>
      </c>
      <c r="F378" s="21" t="s">
        <v>290</v>
      </c>
      <c r="G378" s="23">
        <v>4.41</v>
      </c>
      <c r="H378" s="23">
        <v>0.79379999999999995</v>
      </c>
      <c r="I378" s="23"/>
      <c r="J378" s="24">
        <f t="shared" si="9"/>
        <v>5.2038000000000002</v>
      </c>
      <c r="K378" s="25">
        <f t="shared" si="8"/>
        <v>10</v>
      </c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6"/>
      <c r="BE378" s="7"/>
      <c r="BF378" s="8"/>
      <c r="BG378" s="9"/>
      <c r="BH378" s="10"/>
      <c r="BI378" s="2"/>
      <c r="BJ378" s="5"/>
      <c r="BK378" s="5"/>
      <c r="BL378" s="5"/>
      <c r="BM378" s="5"/>
      <c r="BN378" s="5"/>
      <c r="BO378" s="5"/>
      <c r="BP378" s="11"/>
      <c r="BQ378" s="26"/>
      <c r="BR378" s="13"/>
      <c r="BS378" s="14"/>
      <c r="BT378" s="15"/>
      <c r="BU378" s="27"/>
      <c r="BV378" s="3"/>
      <c r="BW378" s="5"/>
      <c r="BX378" s="5"/>
      <c r="BY378" s="5"/>
      <c r="BZ378" s="5"/>
      <c r="CA378" s="5"/>
      <c r="CB378" s="17"/>
      <c r="CC378" s="2"/>
      <c r="CD378" s="2"/>
      <c r="CE378" s="2"/>
      <c r="CF378" s="2"/>
      <c r="CG378" s="5"/>
      <c r="CH378" s="5"/>
    </row>
    <row r="379" spans="1:86" x14ac:dyDescent="0.2">
      <c r="A379" s="19" t="s">
        <v>482</v>
      </c>
      <c r="B379" s="20">
        <v>41193</v>
      </c>
      <c r="C379" s="21" t="s">
        <v>30</v>
      </c>
      <c r="D379" s="22">
        <v>10166523724</v>
      </c>
      <c r="E379" s="21" t="s">
        <v>183</v>
      </c>
      <c r="F379" s="21" t="s">
        <v>291</v>
      </c>
      <c r="G379" s="23"/>
      <c r="H379" s="23"/>
      <c r="I379" s="23">
        <v>100</v>
      </c>
      <c r="J379" s="24">
        <f t="shared" si="9"/>
        <v>100</v>
      </c>
      <c r="K379" s="25">
        <f t="shared" si="8"/>
        <v>10</v>
      </c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6"/>
      <c r="BE379" s="7"/>
      <c r="BF379" s="8"/>
      <c r="BG379" s="9"/>
      <c r="BH379" s="10"/>
      <c r="BI379" s="2"/>
      <c r="BJ379" s="5"/>
      <c r="BK379" s="5"/>
      <c r="BL379" s="5"/>
      <c r="BM379" s="5"/>
      <c r="BN379" s="5"/>
      <c r="BO379" s="5"/>
      <c r="BP379" s="11"/>
      <c r="BQ379" s="26"/>
      <c r="BR379" s="13"/>
      <c r="BS379" s="14"/>
      <c r="BT379" s="15"/>
      <c r="BU379" s="27"/>
      <c r="BV379" s="3"/>
      <c r="BW379" s="5"/>
      <c r="BX379" s="5"/>
      <c r="BY379" s="5"/>
      <c r="BZ379" s="5"/>
      <c r="CA379" s="5"/>
      <c r="CB379" s="17"/>
      <c r="CC379" s="2"/>
      <c r="CD379" s="2"/>
      <c r="CE379" s="2"/>
      <c r="CF379" s="2"/>
      <c r="CG379" s="5"/>
      <c r="CH379" s="5"/>
    </row>
    <row r="380" spans="1:86" x14ac:dyDescent="0.2">
      <c r="A380" s="19" t="s">
        <v>483</v>
      </c>
      <c r="B380" s="20">
        <v>41193</v>
      </c>
      <c r="C380" s="21" t="s">
        <v>1</v>
      </c>
      <c r="D380" s="22">
        <v>20511004251</v>
      </c>
      <c r="E380" s="21" t="s">
        <v>150</v>
      </c>
      <c r="F380" s="21" t="s">
        <v>282</v>
      </c>
      <c r="G380" s="23">
        <v>4.41</v>
      </c>
      <c r="H380" s="23">
        <v>0.79379999999999995</v>
      </c>
      <c r="I380" s="23"/>
      <c r="J380" s="24">
        <f t="shared" ref="J380:J388" si="10">SUM(G380:I380)</f>
        <v>5.2038000000000002</v>
      </c>
      <c r="K380" s="25">
        <f t="shared" si="8"/>
        <v>10</v>
      </c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6"/>
      <c r="BE380" s="7"/>
      <c r="BF380" s="8"/>
      <c r="BG380" s="9"/>
      <c r="BH380" s="10"/>
      <c r="BI380" s="2"/>
      <c r="BJ380" s="5"/>
      <c r="BK380" s="5"/>
      <c r="BL380" s="5"/>
      <c r="BM380" s="5"/>
      <c r="BN380" s="5"/>
      <c r="BO380" s="5"/>
      <c r="BP380" s="11"/>
      <c r="BQ380" s="26"/>
      <c r="BR380" s="13"/>
      <c r="BS380" s="14"/>
      <c r="BT380" s="15"/>
      <c r="BU380" s="27"/>
      <c r="BV380" s="3"/>
      <c r="BW380" s="5"/>
      <c r="BX380" s="5"/>
      <c r="BY380" s="5"/>
      <c r="BZ380" s="5"/>
      <c r="CA380" s="5"/>
      <c r="CB380" s="17"/>
      <c r="CC380" s="2"/>
      <c r="CD380" s="2"/>
      <c r="CE380" s="2"/>
      <c r="CF380" s="2"/>
      <c r="CG380" s="5"/>
      <c r="CH380" s="5"/>
    </row>
    <row r="381" spans="1:86" x14ac:dyDescent="0.2">
      <c r="A381" s="19" t="s">
        <v>484</v>
      </c>
      <c r="B381" s="20">
        <v>41193</v>
      </c>
      <c r="C381" s="21" t="s">
        <v>1</v>
      </c>
      <c r="D381" s="22">
        <v>20511004251</v>
      </c>
      <c r="E381" s="21" t="s">
        <v>150</v>
      </c>
      <c r="F381" s="21" t="s">
        <v>281</v>
      </c>
      <c r="G381" s="23">
        <v>4.41</v>
      </c>
      <c r="H381" s="23">
        <v>0.79379999999999995</v>
      </c>
      <c r="I381" s="23"/>
      <c r="J381" s="24">
        <f t="shared" si="10"/>
        <v>5.2038000000000002</v>
      </c>
      <c r="K381" s="25">
        <f t="shared" si="8"/>
        <v>10</v>
      </c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6"/>
      <c r="BE381" s="7"/>
      <c r="BF381" s="8"/>
      <c r="BG381" s="9"/>
      <c r="BH381" s="10"/>
      <c r="BI381" s="2"/>
      <c r="BJ381" s="5"/>
      <c r="BK381" s="5"/>
      <c r="BL381" s="5"/>
      <c r="BM381" s="5"/>
      <c r="BN381" s="5"/>
      <c r="BO381" s="5"/>
      <c r="BP381" s="11"/>
      <c r="BQ381" s="26"/>
      <c r="BR381" s="13"/>
      <c r="BS381" s="14"/>
      <c r="BT381" s="15"/>
      <c r="BU381" s="27"/>
      <c r="BV381" s="3"/>
      <c r="BW381" s="5"/>
      <c r="BX381" s="5"/>
      <c r="BY381" s="5"/>
      <c r="BZ381" s="5"/>
      <c r="CA381" s="5"/>
      <c r="CB381" s="17"/>
      <c r="CC381" s="2"/>
      <c r="CD381" s="2"/>
      <c r="CE381" s="2"/>
      <c r="CF381" s="2"/>
      <c r="CG381" s="5"/>
      <c r="CH381" s="5"/>
    </row>
    <row r="382" spans="1:86" x14ac:dyDescent="0.2">
      <c r="A382" s="19" t="s">
        <v>485</v>
      </c>
      <c r="B382" s="20">
        <v>41194</v>
      </c>
      <c r="C382" s="21" t="s">
        <v>70</v>
      </c>
      <c r="D382" s="22">
        <v>20133605291</v>
      </c>
      <c r="E382" s="21" t="s">
        <v>141</v>
      </c>
      <c r="F382" s="21" t="s">
        <v>292</v>
      </c>
      <c r="G382" s="23"/>
      <c r="H382" s="23"/>
      <c r="I382" s="23">
        <v>19</v>
      </c>
      <c r="J382" s="24">
        <f t="shared" si="10"/>
        <v>19</v>
      </c>
      <c r="K382" s="25">
        <f t="shared" si="8"/>
        <v>10</v>
      </c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6"/>
      <c r="BE382" s="7"/>
      <c r="BF382" s="8"/>
      <c r="BG382" s="9"/>
      <c r="BH382" s="10"/>
      <c r="BI382" s="2"/>
      <c r="BJ382" s="5"/>
      <c r="BK382" s="5"/>
      <c r="BL382" s="5"/>
      <c r="BM382" s="5"/>
      <c r="BN382" s="5"/>
      <c r="BO382" s="5"/>
      <c r="BP382" s="11"/>
      <c r="BQ382" s="26"/>
      <c r="BR382" s="13"/>
      <c r="BS382" s="14"/>
      <c r="BT382" s="15"/>
      <c r="BU382" s="27"/>
      <c r="BV382" s="3"/>
      <c r="BW382" s="5"/>
      <c r="BX382" s="5"/>
      <c r="BY382" s="5"/>
      <c r="BZ382" s="5"/>
      <c r="CA382" s="5"/>
      <c r="CB382" s="17"/>
      <c r="CC382" s="2"/>
      <c r="CD382" s="2"/>
      <c r="CE382" s="2"/>
      <c r="CF382" s="2"/>
      <c r="CG382" s="5"/>
      <c r="CH382" s="5"/>
    </row>
    <row r="383" spans="1:86" x14ac:dyDescent="0.2">
      <c r="A383" s="19" t="s">
        <v>486</v>
      </c>
      <c r="B383" s="20">
        <v>41194</v>
      </c>
      <c r="C383" s="21" t="s">
        <v>70</v>
      </c>
      <c r="D383" s="22">
        <v>20133605291</v>
      </c>
      <c r="E383" s="21" t="s">
        <v>141</v>
      </c>
      <c r="F383" s="21" t="s">
        <v>293</v>
      </c>
      <c r="G383" s="23"/>
      <c r="H383" s="23"/>
      <c r="I383" s="23">
        <v>21</v>
      </c>
      <c r="J383" s="24">
        <f t="shared" si="10"/>
        <v>21</v>
      </c>
      <c r="K383" s="25">
        <f t="shared" si="8"/>
        <v>10</v>
      </c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6"/>
      <c r="BE383" s="7"/>
      <c r="BF383" s="8"/>
      <c r="BG383" s="9"/>
      <c r="BH383" s="10"/>
      <c r="BI383" s="2"/>
      <c r="BJ383" s="5"/>
      <c r="BK383" s="5"/>
      <c r="BL383" s="5"/>
      <c r="BM383" s="5"/>
      <c r="BN383" s="5"/>
      <c r="BO383" s="5"/>
      <c r="BP383" s="11"/>
      <c r="BQ383" s="26"/>
      <c r="BR383" s="13"/>
      <c r="BS383" s="14"/>
      <c r="BT383" s="15"/>
      <c r="BU383" s="27"/>
      <c r="BV383" s="3"/>
      <c r="BW383" s="5"/>
      <c r="BX383" s="5"/>
      <c r="BY383" s="5"/>
      <c r="BZ383" s="5"/>
      <c r="CA383" s="5"/>
      <c r="CB383" s="17"/>
      <c r="CC383" s="2"/>
      <c r="CD383" s="2"/>
      <c r="CE383" s="2"/>
      <c r="CF383" s="2"/>
      <c r="CG383" s="5"/>
      <c r="CH383" s="5"/>
    </row>
    <row r="384" spans="1:86" x14ac:dyDescent="0.2">
      <c r="A384" s="19" t="s">
        <v>487</v>
      </c>
      <c r="B384" s="20">
        <v>41195</v>
      </c>
      <c r="C384" s="21" t="s">
        <v>32</v>
      </c>
      <c r="D384" s="22">
        <v>20477611231</v>
      </c>
      <c r="E384" s="21" t="s">
        <v>295</v>
      </c>
      <c r="F384" s="21" t="s">
        <v>33</v>
      </c>
      <c r="G384" s="23">
        <v>26.27</v>
      </c>
      <c r="H384" s="23">
        <v>4.7286000000000001</v>
      </c>
      <c r="I384" s="23"/>
      <c r="J384" s="24">
        <f t="shared" si="10"/>
        <v>30.9986</v>
      </c>
      <c r="K384" s="25">
        <f t="shared" si="8"/>
        <v>10</v>
      </c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6"/>
      <c r="BE384" s="7"/>
      <c r="BF384" s="8"/>
      <c r="BG384" s="9"/>
      <c r="BH384" s="10"/>
      <c r="BI384" s="2"/>
      <c r="BJ384" s="5"/>
      <c r="BK384" s="5"/>
      <c r="BL384" s="5"/>
      <c r="BM384" s="5"/>
      <c r="BN384" s="5"/>
      <c r="BO384" s="5"/>
      <c r="BP384" s="11"/>
      <c r="BQ384" s="26"/>
      <c r="BR384" s="13"/>
      <c r="BS384" s="14"/>
      <c r="BT384" s="15"/>
      <c r="BU384" s="27"/>
      <c r="BV384" s="3"/>
      <c r="BW384" s="5"/>
      <c r="BX384" s="5"/>
      <c r="BY384" s="5"/>
      <c r="BZ384" s="5"/>
      <c r="CA384" s="5"/>
      <c r="CB384" s="17"/>
      <c r="CC384" s="2"/>
      <c r="CD384" s="2"/>
      <c r="CE384" s="2"/>
      <c r="CF384" s="2"/>
      <c r="CG384" s="5"/>
      <c r="CH384" s="5"/>
    </row>
    <row r="385" spans="1:86" x14ac:dyDescent="0.2">
      <c r="A385" s="19" t="s">
        <v>488</v>
      </c>
      <c r="B385" s="20">
        <v>41195</v>
      </c>
      <c r="C385" s="21" t="s">
        <v>41</v>
      </c>
      <c r="D385" s="22">
        <v>20103251452</v>
      </c>
      <c r="E385" s="21" t="s">
        <v>138</v>
      </c>
      <c r="F385" s="21" t="s">
        <v>94</v>
      </c>
      <c r="G385" s="23">
        <v>119.24</v>
      </c>
      <c r="H385" s="23">
        <v>21.463199999999997</v>
      </c>
      <c r="I385" s="23"/>
      <c r="J385" s="24">
        <f t="shared" si="10"/>
        <v>140.70319999999998</v>
      </c>
      <c r="K385" s="25">
        <f t="shared" si="8"/>
        <v>10</v>
      </c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6"/>
      <c r="BE385" s="7"/>
      <c r="BF385" s="8"/>
      <c r="BG385" s="9"/>
      <c r="BH385" s="10"/>
      <c r="BI385" s="2"/>
      <c r="BJ385" s="5"/>
      <c r="BK385" s="5"/>
      <c r="BL385" s="5"/>
      <c r="BM385" s="5"/>
      <c r="BN385" s="5"/>
      <c r="BO385" s="5"/>
      <c r="BP385" s="11"/>
      <c r="BQ385" s="26"/>
      <c r="BR385" s="13"/>
      <c r="BS385" s="14"/>
      <c r="BT385" s="15"/>
      <c r="BU385" s="27"/>
      <c r="BV385" s="3"/>
      <c r="BW385" s="5"/>
      <c r="BX385" s="5"/>
      <c r="BY385" s="5"/>
      <c r="BZ385" s="5"/>
      <c r="CA385" s="5"/>
      <c r="CB385" s="17"/>
      <c r="CC385" s="2"/>
      <c r="CD385" s="2"/>
      <c r="CE385" s="2"/>
      <c r="CF385" s="2"/>
      <c r="CG385" s="5"/>
      <c r="CH385" s="5"/>
    </row>
    <row r="386" spans="1:86" x14ac:dyDescent="0.2">
      <c r="A386" s="19" t="s">
        <v>489</v>
      </c>
      <c r="B386" s="20">
        <v>41195</v>
      </c>
      <c r="C386" s="21" t="s">
        <v>30</v>
      </c>
      <c r="D386" s="22">
        <v>20127765279</v>
      </c>
      <c r="E386" s="21" t="s">
        <v>88</v>
      </c>
      <c r="F386" s="21" t="s">
        <v>296</v>
      </c>
      <c r="G386" s="23">
        <v>176.28</v>
      </c>
      <c r="H386" s="23">
        <v>31.730399999999999</v>
      </c>
      <c r="I386" s="23"/>
      <c r="J386" s="24">
        <f t="shared" si="10"/>
        <v>208.0104</v>
      </c>
      <c r="K386" s="25">
        <f t="shared" si="8"/>
        <v>10</v>
      </c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6"/>
      <c r="BE386" s="7"/>
      <c r="BF386" s="8"/>
      <c r="BG386" s="9"/>
      <c r="BH386" s="10"/>
      <c r="BI386" s="2"/>
      <c r="BJ386" s="5"/>
      <c r="BK386" s="5"/>
      <c r="BL386" s="5"/>
      <c r="BM386" s="5"/>
      <c r="BN386" s="5"/>
      <c r="BO386" s="5"/>
      <c r="BP386" s="11"/>
      <c r="BQ386" s="26"/>
      <c r="BR386" s="13"/>
      <c r="BS386" s="14"/>
      <c r="BT386" s="15"/>
      <c r="BU386" s="27"/>
      <c r="BV386" s="3"/>
      <c r="BW386" s="5"/>
      <c r="BX386" s="5"/>
      <c r="BY386" s="5"/>
      <c r="BZ386" s="5"/>
      <c r="CA386" s="5"/>
      <c r="CB386" s="17"/>
      <c r="CC386" s="2"/>
      <c r="CD386" s="2"/>
      <c r="CE386" s="2"/>
      <c r="CF386" s="2"/>
      <c r="CG386" s="5"/>
      <c r="CH386" s="5"/>
    </row>
    <row r="387" spans="1:86" x14ac:dyDescent="0.2">
      <c r="A387" s="19" t="s">
        <v>490</v>
      </c>
      <c r="B387" s="20">
        <v>41197</v>
      </c>
      <c r="C387" s="21" t="s">
        <v>32</v>
      </c>
      <c r="D387" s="22">
        <v>10191900940</v>
      </c>
      <c r="E387" s="21" t="s">
        <v>170</v>
      </c>
      <c r="F387" s="21" t="s">
        <v>33</v>
      </c>
      <c r="G387" s="23"/>
      <c r="H387" s="23"/>
      <c r="I387" s="23">
        <v>30</v>
      </c>
      <c r="J387" s="24">
        <f t="shared" si="10"/>
        <v>30</v>
      </c>
      <c r="K387" s="25">
        <f t="shared" si="8"/>
        <v>10</v>
      </c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6"/>
      <c r="BE387" s="7"/>
      <c r="BF387" s="8"/>
      <c r="BG387" s="9"/>
      <c r="BH387" s="10"/>
      <c r="BI387" s="2"/>
      <c r="BJ387" s="5"/>
      <c r="BK387" s="5"/>
      <c r="BL387" s="5"/>
      <c r="BM387" s="5"/>
      <c r="BN387" s="5"/>
      <c r="BO387" s="5"/>
      <c r="BP387" s="11"/>
      <c r="BQ387" s="26"/>
      <c r="BR387" s="13"/>
      <c r="BS387" s="14"/>
      <c r="BT387" s="15"/>
      <c r="BU387" s="27"/>
      <c r="BV387" s="3"/>
      <c r="BW387" s="5"/>
      <c r="BX387" s="5"/>
      <c r="BY387" s="5"/>
      <c r="BZ387" s="5"/>
      <c r="CA387" s="5"/>
      <c r="CB387" s="17"/>
      <c r="CC387" s="2"/>
      <c r="CD387" s="2"/>
      <c r="CE387" s="2"/>
      <c r="CF387" s="2"/>
      <c r="CG387" s="5"/>
      <c r="CH387" s="5"/>
    </row>
    <row r="388" spans="1:86" x14ac:dyDescent="0.2">
      <c r="A388" s="19" t="s">
        <v>86</v>
      </c>
      <c r="B388" s="20">
        <v>41197</v>
      </c>
      <c r="C388" s="21" t="s">
        <v>1</v>
      </c>
      <c r="D388" s="22">
        <v>20522547957</v>
      </c>
      <c r="E388" s="21" t="s">
        <v>67</v>
      </c>
      <c r="F388" s="21" t="s">
        <v>264</v>
      </c>
      <c r="G388" s="23">
        <v>8.14</v>
      </c>
      <c r="H388" s="23">
        <v>1.4652000000000001</v>
      </c>
      <c r="I388" s="23"/>
      <c r="J388" s="24">
        <f t="shared" si="10"/>
        <v>9.6052</v>
      </c>
      <c r="K388" s="25">
        <f t="shared" ref="K388:K451" si="11">MONTH($B388)</f>
        <v>10</v>
      </c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6"/>
      <c r="BE388" s="7"/>
      <c r="BF388" s="8"/>
      <c r="BG388" s="9"/>
      <c r="BH388" s="10"/>
      <c r="BI388" s="2"/>
      <c r="BJ388" s="5"/>
      <c r="BK388" s="5"/>
      <c r="BL388" s="5"/>
      <c r="BM388" s="5"/>
      <c r="BN388" s="5"/>
      <c r="BO388" s="5"/>
      <c r="BP388" s="11"/>
      <c r="BQ388" s="26"/>
      <c r="BR388" s="13"/>
      <c r="BS388" s="14"/>
      <c r="BT388" s="15"/>
      <c r="BU388" s="27"/>
      <c r="BV388" s="3"/>
      <c r="BW388" s="5"/>
      <c r="BX388" s="5"/>
      <c r="BY388" s="5"/>
      <c r="BZ388" s="5"/>
      <c r="CA388" s="5"/>
      <c r="CB388" s="17"/>
      <c r="CC388" s="2"/>
      <c r="CD388" s="2"/>
      <c r="CE388" s="2"/>
      <c r="CF388" s="2"/>
      <c r="CG388" s="5"/>
      <c r="CH388" s="5"/>
    </row>
    <row r="389" spans="1:86" x14ac:dyDescent="0.2">
      <c r="A389" s="19" t="s">
        <v>476</v>
      </c>
      <c r="B389" s="20">
        <v>41107</v>
      </c>
      <c r="C389" s="21" t="s">
        <v>32</v>
      </c>
      <c r="D389" s="22">
        <v>20515633368</v>
      </c>
      <c r="E389" s="21" t="s">
        <v>216</v>
      </c>
      <c r="F389" s="21" t="s">
        <v>33</v>
      </c>
      <c r="G389" s="23">
        <v>19.41</v>
      </c>
      <c r="H389" s="23">
        <v>3.49</v>
      </c>
      <c r="I389" s="23"/>
      <c r="J389" s="24">
        <v>22.9</v>
      </c>
      <c r="K389" s="25">
        <f t="shared" si="11"/>
        <v>7</v>
      </c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6"/>
      <c r="BE389" s="7"/>
      <c r="BF389" s="8"/>
      <c r="BG389" s="9"/>
      <c r="BH389" s="10"/>
      <c r="BI389" s="2"/>
      <c r="BJ389" s="5"/>
      <c r="BK389" s="5"/>
      <c r="BL389" s="5"/>
      <c r="BM389" s="5"/>
      <c r="BN389" s="5"/>
      <c r="BO389" s="5"/>
      <c r="BP389" s="11"/>
      <c r="BQ389" s="26"/>
      <c r="BR389" s="13"/>
      <c r="BS389" s="14"/>
      <c r="BT389" s="15"/>
      <c r="BU389" s="27"/>
      <c r="BV389" s="3"/>
      <c r="BW389" s="5"/>
      <c r="BX389" s="5"/>
      <c r="BY389" s="5"/>
      <c r="BZ389" s="5"/>
      <c r="CA389" s="5"/>
      <c r="CB389" s="17"/>
      <c r="CC389" s="2"/>
      <c r="CD389" s="2"/>
      <c r="CE389" s="2"/>
      <c r="CF389" s="2"/>
      <c r="CG389" s="5"/>
      <c r="CH389" s="5"/>
    </row>
    <row r="390" spans="1:86" x14ac:dyDescent="0.2">
      <c r="A390" s="19" t="s">
        <v>477</v>
      </c>
      <c r="B390" s="20">
        <v>41107</v>
      </c>
      <c r="C390" s="21" t="s">
        <v>32</v>
      </c>
      <c r="D390" s="22">
        <v>20513735023</v>
      </c>
      <c r="E390" s="21" t="s">
        <v>426</v>
      </c>
      <c r="F390" s="21" t="s">
        <v>60</v>
      </c>
      <c r="G390" s="23">
        <v>33.049999999999997</v>
      </c>
      <c r="H390" s="23">
        <v>5.95</v>
      </c>
      <c r="I390" s="23"/>
      <c r="J390" s="24">
        <v>39</v>
      </c>
      <c r="K390" s="25">
        <f t="shared" si="11"/>
        <v>7</v>
      </c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6"/>
      <c r="BE390" s="7"/>
      <c r="BF390" s="8"/>
      <c r="BG390" s="9"/>
      <c r="BH390" s="10"/>
      <c r="BI390" s="2"/>
      <c r="BJ390" s="5"/>
      <c r="BK390" s="5"/>
      <c r="BL390" s="5"/>
      <c r="BM390" s="5"/>
      <c r="BN390" s="5"/>
      <c r="BO390" s="5"/>
      <c r="BP390" s="11"/>
      <c r="BQ390" s="26"/>
      <c r="BR390" s="13"/>
      <c r="BS390" s="14"/>
      <c r="BT390" s="15"/>
      <c r="BU390" s="27"/>
      <c r="BV390" s="3"/>
      <c r="BW390" s="5"/>
      <c r="BX390" s="5"/>
      <c r="BY390" s="5"/>
      <c r="BZ390" s="5"/>
      <c r="CA390" s="5"/>
      <c r="CB390" s="17"/>
      <c r="CC390" s="2"/>
      <c r="CD390" s="2"/>
      <c r="CE390" s="2"/>
      <c r="CF390" s="2"/>
      <c r="CG390" s="5"/>
      <c r="CH390" s="5"/>
    </row>
    <row r="391" spans="1:86" x14ac:dyDescent="0.2">
      <c r="A391" s="19" t="s">
        <v>478</v>
      </c>
      <c r="B391" s="20">
        <v>41108</v>
      </c>
      <c r="C391" s="21" t="s">
        <v>32</v>
      </c>
      <c r="D391" s="22">
        <v>15501443996</v>
      </c>
      <c r="E391" s="21" t="s">
        <v>427</v>
      </c>
      <c r="F391" s="21" t="s">
        <v>33</v>
      </c>
      <c r="G391" s="23">
        <v>33.9</v>
      </c>
      <c r="H391" s="23">
        <v>6.1</v>
      </c>
      <c r="I391" s="23"/>
      <c r="J391" s="24">
        <v>40</v>
      </c>
      <c r="K391" s="25">
        <f t="shared" si="11"/>
        <v>7</v>
      </c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6"/>
      <c r="BE391" s="7"/>
      <c r="BF391" s="8"/>
      <c r="BG391" s="9"/>
      <c r="BH391" s="10"/>
      <c r="BI391" s="2"/>
      <c r="BJ391" s="5"/>
      <c r="BK391" s="5"/>
      <c r="BL391" s="5"/>
      <c r="BM391" s="5"/>
      <c r="BN391" s="5"/>
      <c r="BO391" s="5"/>
      <c r="BP391" s="11"/>
      <c r="BQ391" s="26"/>
      <c r="BR391" s="13"/>
      <c r="BS391" s="14"/>
      <c r="BT391" s="15"/>
      <c r="BU391" s="27"/>
      <c r="BV391" s="3"/>
      <c r="BW391" s="5"/>
      <c r="BX391" s="5"/>
      <c r="BY391" s="5"/>
      <c r="BZ391" s="5"/>
      <c r="CA391" s="5"/>
      <c r="CB391" s="17"/>
      <c r="CC391" s="2"/>
      <c r="CD391" s="2"/>
      <c r="CE391" s="2"/>
      <c r="CF391" s="2"/>
      <c r="CG391" s="5"/>
      <c r="CH391" s="5"/>
    </row>
    <row r="392" spans="1:86" x14ac:dyDescent="0.2">
      <c r="A392" s="19" t="s">
        <v>479</v>
      </c>
      <c r="B392" s="20">
        <v>41111</v>
      </c>
      <c r="C392" s="21" t="s">
        <v>32</v>
      </c>
      <c r="D392" s="22">
        <v>20302218774</v>
      </c>
      <c r="E392" s="21" t="s">
        <v>256</v>
      </c>
      <c r="F392" s="21" t="s">
        <v>33</v>
      </c>
      <c r="G392" s="23">
        <v>40.31</v>
      </c>
      <c r="H392" s="23">
        <v>7.26</v>
      </c>
      <c r="I392" s="23">
        <v>4.43</v>
      </c>
      <c r="J392" s="24">
        <v>52</v>
      </c>
      <c r="K392" s="25">
        <f t="shared" si="11"/>
        <v>7</v>
      </c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6"/>
      <c r="BE392" s="7"/>
      <c r="BF392" s="8"/>
      <c r="BG392" s="9"/>
      <c r="BH392" s="10"/>
      <c r="BI392" s="2"/>
      <c r="BJ392" s="5"/>
      <c r="BK392" s="5"/>
      <c r="BL392" s="5"/>
      <c r="BM392" s="5"/>
      <c r="BN392" s="5"/>
      <c r="BO392" s="5"/>
      <c r="BP392" s="11"/>
      <c r="BQ392" s="26"/>
      <c r="BR392" s="13"/>
      <c r="BS392" s="14"/>
      <c r="BT392" s="15"/>
      <c r="BU392" s="27"/>
      <c r="BV392" s="3"/>
      <c r="BW392" s="5"/>
      <c r="BX392" s="5"/>
      <c r="BY392" s="5"/>
      <c r="BZ392" s="5"/>
      <c r="CA392" s="5"/>
      <c r="CB392" s="17"/>
      <c r="CC392" s="2"/>
      <c r="CD392" s="2"/>
      <c r="CE392" s="2"/>
      <c r="CF392" s="2"/>
      <c r="CG392" s="5"/>
      <c r="CH392" s="5"/>
    </row>
    <row r="393" spans="1:86" x14ac:dyDescent="0.2">
      <c r="A393" s="19" t="s">
        <v>480</v>
      </c>
      <c r="B393" s="20">
        <v>41112</v>
      </c>
      <c r="C393" s="21" t="s">
        <v>32</v>
      </c>
      <c r="D393" s="22">
        <v>10078196322</v>
      </c>
      <c r="E393" s="21" t="s">
        <v>428</v>
      </c>
      <c r="F393" s="21" t="s">
        <v>33</v>
      </c>
      <c r="G393" s="23">
        <v>24.15</v>
      </c>
      <c r="H393" s="23">
        <v>4.3499999999999996</v>
      </c>
      <c r="I393" s="23"/>
      <c r="J393" s="24">
        <v>28.5</v>
      </c>
      <c r="K393" s="25">
        <f t="shared" si="11"/>
        <v>7</v>
      </c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6"/>
      <c r="BE393" s="7"/>
      <c r="BF393" s="8"/>
      <c r="BG393" s="9"/>
      <c r="BH393" s="10"/>
      <c r="BI393" s="2"/>
      <c r="BJ393" s="5"/>
      <c r="BK393" s="5"/>
      <c r="BL393" s="5"/>
      <c r="BM393" s="5"/>
      <c r="BN393" s="5"/>
      <c r="BO393" s="5"/>
      <c r="BP393" s="11"/>
      <c r="BQ393" s="26"/>
      <c r="BR393" s="13"/>
      <c r="BS393" s="14"/>
      <c r="BT393" s="15"/>
      <c r="BU393" s="27"/>
      <c r="BV393" s="3"/>
      <c r="BW393" s="5"/>
      <c r="BX393" s="5"/>
      <c r="BY393" s="5"/>
      <c r="BZ393" s="5"/>
      <c r="CA393" s="5"/>
      <c r="CB393" s="17"/>
      <c r="CC393" s="2"/>
      <c r="CD393" s="2"/>
      <c r="CE393" s="2"/>
      <c r="CF393" s="2"/>
      <c r="CG393" s="5"/>
      <c r="CH393" s="5"/>
    </row>
    <row r="394" spans="1:86" x14ac:dyDescent="0.2">
      <c r="A394" s="19" t="s">
        <v>481</v>
      </c>
      <c r="B394" s="20">
        <v>41112</v>
      </c>
      <c r="C394" s="21" t="s">
        <v>32</v>
      </c>
      <c r="D394" s="22">
        <v>20100923611</v>
      </c>
      <c r="E394" s="21" t="s">
        <v>259</v>
      </c>
      <c r="F394" s="21" t="s">
        <v>60</v>
      </c>
      <c r="G394" s="23">
        <v>30.95</v>
      </c>
      <c r="H394" s="23">
        <v>5.57</v>
      </c>
      <c r="I394" s="23">
        <v>2.48</v>
      </c>
      <c r="J394" s="24">
        <v>39</v>
      </c>
      <c r="K394" s="25">
        <f t="shared" si="11"/>
        <v>7</v>
      </c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6"/>
      <c r="BE394" s="7"/>
      <c r="BF394" s="8"/>
      <c r="BG394" s="9"/>
      <c r="BH394" s="10"/>
      <c r="BI394" s="2"/>
      <c r="BJ394" s="5"/>
      <c r="BK394" s="5"/>
      <c r="BL394" s="5"/>
      <c r="BM394" s="5"/>
      <c r="BN394" s="5"/>
      <c r="BO394" s="5"/>
      <c r="BP394" s="11"/>
      <c r="BQ394" s="26"/>
      <c r="BR394" s="13"/>
      <c r="BS394" s="14"/>
      <c r="BT394" s="15"/>
      <c r="BU394" s="27"/>
      <c r="BV394" s="3"/>
      <c r="BW394" s="5"/>
      <c r="BX394" s="5"/>
      <c r="BY394" s="5"/>
      <c r="BZ394" s="5"/>
      <c r="CA394" s="5"/>
      <c r="CB394" s="17"/>
      <c r="CC394" s="2"/>
      <c r="CD394" s="2"/>
      <c r="CE394" s="2"/>
      <c r="CF394" s="2"/>
      <c r="CG394" s="5"/>
      <c r="CH394" s="5"/>
    </row>
    <row r="395" spans="1:86" x14ac:dyDescent="0.2">
      <c r="A395" s="19" t="s">
        <v>482</v>
      </c>
      <c r="B395" s="20">
        <v>41113</v>
      </c>
      <c r="C395" s="21" t="s">
        <v>32</v>
      </c>
      <c r="D395" s="22">
        <v>20302218774</v>
      </c>
      <c r="E395" s="21" t="s">
        <v>256</v>
      </c>
      <c r="F395" s="21" t="s">
        <v>33</v>
      </c>
      <c r="G395" s="23">
        <v>37.21</v>
      </c>
      <c r="H395" s="23">
        <v>6.7</v>
      </c>
      <c r="I395" s="23">
        <v>4.09</v>
      </c>
      <c r="J395" s="24">
        <v>48</v>
      </c>
      <c r="K395" s="25">
        <f t="shared" si="11"/>
        <v>7</v>
      </c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6"/>
      <c r="BE395" s="7"/>
      <c r="BF395" s="8"/>
      <c r="BG395" s="9"/>
      <c r="BH395" s="10"/>
      <c r="BI395" s="2"/>
      <c r="BJ395" s="5"/>
      <c r="BK395" s="5"/>
      <c r="BL395" s="5"/>
      <c r="BM395" s="5"/>
      <c r="BN395" s="5"/>
      <c r="BO395" s="5"/>
      <c r="BP395" s="11"/>
      <c r="BQ395" s="26"/>
      <c r="BR395" s="13"/>
      <c r="BS395" s="14"/>
      <c r="BT395" s="15"/>
      <c r="BU395" s="27"/>
      <c r="BV395" s="3"/>
      <c r="BW395" s="5"/>
      <c r="BX395" s="5"/>
      <c r="BY395" s="5"/>
      <c r="BZ395" s="5"/>
      <c r="CA395" s="5"/>
      <c r="CB395" s="17"/>
      <c r="CC395" s="2"/>
      <c r="CD395" s="2"/>
      <c r="CE395" s="2"/>
      <c r="CF395" s="2"/>
      <c r="CG395" s="5"/>
      <c r="CH395" s="5"/>
    </row>
    <row r="396" spans="1:86" x14ac:dyDescent="0.2">
      <c r="A396" s="19" t="s">
        <v>483</v>
      </c>
      <c r="B396" s="20">
        <v>41114</v>
      </c>
      <c r="C396" s="21" t="s">
        <v>32</v>
      </c>
      <c r="D396" s="22">
        <v>20505897812</v>
      </c>
      <c r="E396" s="21" t="s">
        <v>360</v>
      </c>
      <c r="F396" s="21" t="s">
        <v>60</v>
      </c>
      <c r="G396" s="23">
        <v>5.79</v>
      </c>
      <c r="H396" s="23">
        <v>1.04</v>
      </c>
      <c r="I396" s="23">
        <v>0.16</v>
      </c>
      <c r="J396" s="24">
        <v>6.99</v>
      </c>
      <c r="K396" s="25">
        <f t="shared" si="11"/>
        <v>7</v>
      </c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6"/>
      <c r="BE396" s="7"/>
      <c r="BF396" s="8"/>
      <c r="BG396" s="9"/>
      <c r="BH396" s="10"/>
      <c r="BI396" s="2"/>
      <c r="BJ396" s="5"/>
      <c r="BK396" s="5"/>
      <c r="BL396" s="5"/>
      <c r="BM396" s="5"/>
      <c r="BN396" s="5"/>
      <c r="BO396" s="5"/>
      <c r="BP396" s="11"/>
      <c r="BQ396" s="26"/>
      <c r="BR396" s="13"/>
      <c r="BS396" s="14"/>
      <c r="BT396" s="15"/>
      <c r="BU396" s="27"/>
      <c r="BV396" s="3"/>
      <c r="BW396" s="5"/>
      <c r="BX396" s="5"/>
      <c r="BY396" s="5"/>
      <c r="BZ396" s="5"/>
      <c r="CA396" s="5"/>
      <c r="CB396" s="17"/>
      <c r="CC396" s="2"/>
      <c r="CD396" s="2"/>
      <c r="CE396" s="2"/>
      <c r="CF396" s="2"/>
      <c r="CG396" s="5"/>
      <c r="CH396" s="5"/>
    </row>
    <row r="397" spans="1:86" x14ac:dyDescent="0.2">
      <c r="A397" s="19" t="s">
        <v>484</v>
      </c>
      <c r="B397" s="20">
        <v>41122</v>
      </c>
      <c r="C397" s="21" t="s">
        <v>35</v>
      </c>
      <c r="D397" s="22">
        <v>10293969634</v>
      </c>
      <c r="E397" s="21" t="s">
        <v>371</v>
      </c>
      <c r="F397" s="21" t="s">
        <v>417</v>
      </c>
      <c r="G397" s="23">
        <v>8.48</v>
      </c>
      <c r="H397" s="23">
        <v>1.53</v>
      </c>
      <c r="I397" s="23"/>
      <c r="J397" s="24">
        <v>10.01</v>
      </c>
      <c r="K397" s="25">
        <f t="shared" si="11"/>
        <v>8</v>
      </c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6"/>
      <c r="BE397" s="7"/>
      <c r="BF397" s="8"/>
      <c r="BG397" s="9"/>
      <c r="BH397" s="10"/>
      <c r="BI397" s="2"/>
      <c r="BJ397" s="5"/>
      <c r="BK397" s="5"/>
      <c r="BL397" s="5"/>
      <c r="BM397" s="5"/>
      <c r="BN397" s="5"/>
      <c r="BO397" s="5"/>
      <c r="BP397" s="11"/>
      <c r="BQ397" s="26"/>
      <c r="BR397" s="13"/>
      <c r="BS397" s="14"/>
      <c r="BT397" s="15"/>
      <c r="BU397" s="27"/>
      <c r="BV397" s="3"/>
      <c r="BW397" s="5"/>
      <c r="BX397" s="5"/>
      <c r="BY397" s="5"/>
      <c r="BZ397" s="5"/>
      <c r="CA397" s="5"/>
      <c r="CB397" s="17"/>
      <c r="CC397" s="2"/>
      <c r="CD397" s="2"/>
      <c r="CE397" s="2"/>
      <c r="CF397" s="2"/>
      <c r="CG397" s="5"/>
      <c r="CH397" s="5"/>
    </row>
    <row r="398" spans="1:86" x14ac:dyDescent="0.2">
      <c r="A398" s="19" t="s">
        <v>485</v>
      </c>
      <c r="B398" s="20">
        <v>41122</v>
      </c>
      <c r="C398" s="21" t="s">
        <v>35</v>
      </c>
      <c r="D398" s="22">
        <v>10293969634</v>
      </c>
      <c r="E398" s="21" t="s">
        <v>371</v>
      </c>
      <c r="F398" s="21" t="s">
        <v>100</v>
      </c>
      <c r="G398" s="23">
        <v>9.32</v>
      </c>
      <c r="H398" s="23">
        <v>1.68</v>
      </c>
      <c r="I398" s="23"/>
      <c r="J398" s="24">
        <v>11</v>
      </c>
      <c r="K398" s="25">
        <f t="shared" si="11"/>
        <v>8</v>
      </c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6"/>
      <c r="BE398" s="7"/>
      <c r="BF398" s="8"/>
      <c r="BG398" s="9"/>
      <c r="BH398" s="10"/>
      <c r="BI398" s="2"/>
      <c r="BJ398" s="5"/>
      <c r="BK398" s="5"/>
      <c r="BL398" s="5"/>
      <c r="BM398" s="5"/>
      <c r="BN398" s="5"/>
      <c r="BO398" s="5"/>
      <c r="BP398" s="11"/>
      <c r="BQ398" s="26"/>
      <c r="BR398" s="13"/>
      <c r="BS398" s="14"/>
      <c r="BT398" s="15"/>
      <c r="BU398" s="27"/>
      <c r="BV398" s="3"/>
      <c r="BW398" s="5"/>
      <c r="BX398" s="5"/>
      <c r="BY398" s="5"/>
      <c r="BZ398" s="5"/>
      <c r="CA398" s="5"/>
      <c r="CB398" s="17"/>
      <c r="CC398" s="2"/>
      <c r="CD398" s="2"/>
      <c r="CE398" s="2"/>
      <c r="CF398" s="2"/>
      <c r="CG398" s="5"/>
      <c r="CH398" s="5"/>
    </row>
    <row r="399" spans="1:86" x14ac:dyDescent="0.2">
      <c r="A399" s="19" t="s">
        <v>486</v>
      </c>
      <c r="B399" s="20">
        <v>41122</v>
      </c>
      <c r="C399" s="21" t="s">
        <v>32</v>
      </c>
      <c r="D399" s="22">
        <v>10434961560</v>
      </c>
      <c r="E399" s="21" t="s">
        <v>418</v>
      </c>
      <c r="F399" s="21" t="s">
        <v>33</v>
      </c>
      <c r="G399" s="23"/>
      <c r="H399" s="23"/>
      <c r="I399" s="23">
        <v>10.5</v>
      </c>
      <c r="J399" s="24">
        <v>10.5</v>
      </c>
      <c r="K399" s="25">
        <f t="shared" si="11"/>
        <v>8</v>
      </c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6"/>
      <c r="BE399" s="7"/>
      <c r="BF399" s="8"/>
      <c r="BG399" s="9"/>
      <c r="BH399" s="10"/>
      <c r="BI399" s="2"/>
      <c r="BJ399" s="5"/>
      <c r="BK399" s="5"/>
      <c r="BL399" s="5"/>
      <c r="BM399" s="5"/>
      <c r="BN399" s="5"/>
      <c r="BO399" s="5"/>
      <c r="BP399" s="11"/>
      <c r="BQ399" s="26"/>
      <c r="BR399" s="13"/>
      <c r="BS399" s="14"/>
      <c r="BT399" s="15"/>
      <c r="BU399" s="27"/>
      <c r="BV399" s="3"/>
      <c r="BW399" s="5"/>
      <c r="BX399" s="5"/>
      <c r="BY399" s="5"/>
      <c r="BZ399" s="5"/>
      <c r="CA399" s="5"/>
      <c r="CB399" s="17"/>
      <c r="CC399" s="2"/>
      <c r="CD399" s="2"/>
      <c r="CE399" s="2"/>
      <c r="CF399" s="2"/>
      <c r="CG399" s="5"/>
      <c r="CH399" s="5"/>
    </row>
    <row r="400" spans="1:86" x14ac:dyDescent="0.2">
      <c r="A400" s="19" t="s">
        <v>487</v>
      </c>
      <c r="B400" s="20">
        <v>41123</v>
      </c>
      <c r="C400" s="21" t="s">
        <v>66</v>
      </c>
      <c r="D400" s="22">
        <v>20454823916</v>
      </c>
      <c r="E400" s="21" t="s">
        <v>161</v>
      </c>
      <c r="F400" s="21" t="s">
        <v>313</v>
      </c>
      <c r="G400" s="23"/>
      <c r="H400" s="23"/>
      <c r="I400" s="23">
        <v>2.5</v>
      </c>
      <c r="J400" s="24">
        <v>2.5</v>
      </c>
      <c r="K400" s="25">
        <f t="shared" si="11"/>
        <v>8</v>
      </c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6"/>
      <c r="BE400" s="7"/>
      <c r="BF400" s="8"/>
      <c r="BG400" s="9"/>
      <c r="BH400" s="10"/>
      <c r="BI400" s="2"/>
      <c r="BJ400" s="5"/>
      <c r="BK400" s="5"/>
      <c r="BL400" s="5"/>
      <c r="BM400" s="5"/>
      <c r="BN400" s="5"/>
      <c r="BO400" s="5"/>
      <c r="BP400" s="11"/>
      <c r="BQ400" s="26"/>
      <c r="BR400" s="13"/>
      <c r="BS400" s="14"/>
      <c r="BT400" s="15"/>
      <c r="BU400" s="27"/>
      <c r="BV400" s="3"/>
      <c r="BW400" s="5"/>
      <c r="BX400" s="5"/>
      <c r="BY400" s="5"/>
      <c r="BZ400" s="5"/>
      <c r="CA400" s="5"/>
      <c r="CB400" s="17"/>
      <c r="CC400" s="2"/>
      <c r="CD400" s="2"/>
      <c r="CE400" s="2"/>
      <c r="CF400" s="2"/>
      <c r="CG400" s="5"/>
      <c r="CH400" s="5"/>
    </row>
    <row r="401" spans="1:86" x14ac:dyDescent="0.2">
      <c r="A401" s="19" t="s">
        <v>488</v>
      </c>
      <c r="B401" s="20">
        <v>41123</v>
      </c>
      <c r="C401" s="21" t="s">
        <v>32</v>
      </c>
      <c r="D401" s="22">
        <v>10305818688</v>
      </c>
      <c r="E401" s="21" t="s">
        <v>364</v>
      </c>
      <c r="F401" s="21" t="s">
        <v>39</v>
      </c>
      <c r="G401" s="23"/>
      <c r="H401" s="23"/>
      <c r="I401" s="23">
        <v>5</v>
      </c>
      <c r="J401" s="24">
        <v>5</v>
      </c>
      <c r="K401" s="25">
        <f t="shared" si="11"/>
        <v>8</v>
      </c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6"/>
      <c r="BE401" s="7"/>
      <c r="BF401" s="8"/>
      <c r="BG401" s="9"/>
      <c r="BH401" s="10"/>
      <c r="BI401" s="2"/>
      <c r="BJ401" s="5"/>
      <c r="BK401" s="5"/>
      <c r="BL401" s="5"/>
      <c r="BM401" s="5"/>
      <c r="BN401" s="5"/>
      <c r="BO401" s="5"/>
      <c r="BP401" s="11"/>
      <c r="BQ401" s="26"/>
      <c r="BR401" s="13"/>
      <c r="BS401" s="14"/>
      <c r="BT401" s="15"/>
      <c r="BU401" s="27"/>
      <c r="BV401" s="3"/>
      <c r="BW401" s="5"/>
      <c r="BX401" s="5"/>
      <c r="BY401" s="5"/>
      <c r="BZ401" s="5"/>
      <c r="CA401" s="5"/>
      <c r="CB401" s="17"/>
      <c r="CC401" s="2"/>
      <c r="CD401" s="2"/>
      <c r="CE401" s="2"/>
      <c r="CF401" s="2"/>
      <c r="CG401" s="5"/>
      <c r="CH401" s="5"/>
    </row>
    <row r="402" spans="1:86" x14ac:dyDescent="0.2">
      <c r="A402" s="19" t="s">
        <v>489</v>
      </c>
      <c r="B402" s="20">
        <v>41123</v>
      </c>
      <c r="C402" s="21" t="s">
        <v>32</v>
      </c>
      <c r="D402" s="22">
        <v>10304135919</v>
      </c>
      <c r="E402" s="21" t="s">
        <v>419</v>
      </c>
      <c r="F402" s="21" t="s">
        <v>33</v>
      </c>
      <c r="G402" s="23"/>
      <c r="H402" s="23"/>
      <c r="I402" s="23">
        <v>13</v>
      </c>
      <c r="J402" s="24">
        <v>13</v>
      </c>
      <c r="K402" s="25">
        <f t="shared" si="11"/>
        <v>8</v>
      </c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6"/>
      <c r="BE402" s="7"/>
      <c r="BF402" s="8"/>
      <c r="BG402" s="9"/>
      <c r="BH402" s="10"/>
      <c r="BI402" s="2"/>
      <c r="BJ402" s="5"/>
      <c r="BK402" s="5"/>
      <c r="BL402" s="5"/>
      <c r="BM402" s="5"/>
      <c r="BN402" s="5"/>
      <c r="BO402" s="5"/>
      <c r="BP402" s="11"/>
      <c r="BQ402" s="26"/>
      <c r="BR402" s="13"/>
      <c r="BS402" s="14"/>
      <c r="BT402" s="15"/>
      <c r="BU402" s="27"/>
      <c r="BV402" s="3"/>
      <c r="BW402" s="5"/>
      <c r="BX402" s="5"/>
      <c r="BY402" s="5"/>
      <c r="BZ402" s="5"/>
      <c r="CA402" s="5"/>
      <c r="CB402" s="17"/>
      <c r="CC402" s="2"/>
      <c r="CD402" s="2"/>
      <c r="CE402" s="2"/>
      <c r="CF402" s="2"/>
      <c r="CG402" s="5"/>
      <c r="CH402" s="5"/>
    </row>
    <row r="403" spans="1:86" x14ac:dyDescent="0.2">
      <c r="A403" s="19" t="s">
        <v>490</v>
      </c>
      <c r="B403" s="20">
        <v>41123</v>
      </c>
      <c r="C403" s="21" t="s">
        <v>32</v>
      </c>
      <c r="D403" s="22">
        <v>10430678987</v>
      </c>
      <c r="E403" s="21" t="s">
        <v>366</v>
      </c>
      <c r="F403" s="21" t="s">
        <v>60</v>
      </c>
      <c r="G403" s="23"/>
      <c r="H403" s="23"/>
      <c r="I403" s="23">
        <v>10</v>
      </c>
      <c r="J403" s="24">
        <v>10</v>
      </c>
      <c r="K403" s="25">
        <f t="shared" si="11"/>
        <v>8</v>
      </c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6"/>
      <c r="BE403" s="7"/>
      <c r="BF403" s="8"/>
      <c r="BG403" s="9"/>
      <c r="BH403" s="10"/>
      <c r="BI403" s="2"/>
      <c r="BJ403" s="5"/>
      <c r="BK403" s="5"/>
      <c r="BL403" s="5"/>
      <c r="BM403" s="5"/>
      <c r="BN403" s="5"/>
      <c r="BO403" s="5"/>
      <c r="BP403" s="11"/>
      <c r="BQ403" s="26"/>
      <c r="BR403" s="13"/>
      <c r="BS403" s="14"/>
      <c r="BT403" s="15"/>
      <c r="BU403" s="27"/>
      <c r="BV403" s="3"/>
      <c r="BW403" s="5"/>
      <c r="BX403" s="5"/>
      <c r="BY403" s="5"/>
      <c r="BZ403" s="5"/>
      <c r="CA403" s="5"/>
      <c r="CB403" s="17"/>
      <c r="CC403" s="2"/>
      <c r="CD403" s="2"/>
      <c r="CE403" s="2"/>
      <c r="CF403" s="2"/>
      <c r="CG403" s="5"/>
      <c r="CH403" s="5"/>
    </row>
    <row r="404" spans="1:86" x14ac:dyDescent="0.2">
      <c r="A404" s="19" t="s">
        <v>74</v>
      </c>
      <c r="B404" s="20">
        <v>41123</v>
      </c>
      <c r="C404" s="21" t="s">
        <v>30</v>
      </c>
      <c r="D404" s="22">
        <v>20163636183</v>
      </c>
      <c r="E404" s="21" t="s">
        <v>187</v>
      </c>
      <c r="F404" s="21" t="s">
        <v>420</v>
      </c>
      <c r="G404" s="23">
        <v>127.12</v>
      </c>
      <c r="H404" s="23">
        <v>22.88</v>
      </c>
      <c r="I404" s="23"/>
      <c r="J404" s="24">
        <v>150</v>
      </c>
      <c r="K404" s="25">
        <f t="shared" si="11"/>
        <v>8</v>
      </c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6"/>
      <c r="BE404" s="7"/>
      <c r="BF404" s="8"/>
      <c r="BG404" s="9"/>
      <c r="BH404" s="10"/>
      <c r="BI404" s="2"/>
      <c r="BJ404" s="5"/>
      <c r="BK404" s="5"/>
      <c r="BL404" s="5"/>
      <c r="BM404" s="5"/>
      <c r="BN404" s="5"/>
      <c r="BO404" s="5"/>
      <c r="BP404" s="11"/>
      <c r="BQ404" s="26"/>
      <c r="BR404" s="13"/>
      <c r="BS404" s="14"/>
      <c r="BT404" s="15"/>
      <c r="BU404" s="27"/>
      <c r="BV404" s="3"/>
      <c r="BW404" s="5"/>
      <c r="BX404" s="5"/>
      <c r="BY404" s="5"/>
      <c r="BZ404" s="5"/>
      <c r="CA404" s="5"/>
      <c r="CB404" s="17"/>
      <c r="CC404" s="2"/>
      <c r="CD404" s="2"/>
      <c r="CE404" s="2"/>
      <c r="CF404" s="2"/>
      <c r="CG404" s="5"/>
      <c r="CH404" s="5"/>
    </row>
    <row r="405" spans="1:86" x14ac:dyDescent="0.2">
      <c r="A405" s="19" t="s">
        <v>86</v>
      </c>
      <c r="B405" s="20">
        <v>41123</v>
      </c>
      <c r="C405" s="21" t="s">
        <v>41</v>
      </c>
      <c r="D405" s="22">
        <v>20455716617</v>
      </c>
      <c r="E405" s="21" t="s">
        <v>89</v>
      </c>
      <c r="F405" s="21" t="s">
        <v>114</v>
      </c>
      <c r="G405" s="23">
        <v>33.9</v>
      </c>
      <c r="H405" s="23">
        <v>6.1</v>
      </c>
      <c r="I405" s="23"/>
      <c r="J405" s="24">
        <v>40</v>
      </c>
      <c r="K405" s="25">
        <f t="shared" si="11"/>
        <v>8</v>
      </c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6"/>
      <c r="BE405" s="7"/>
      <c r="BF405" s="8"/>
      <c r="BG405" s="9"/>
      <c r="BH405" s="10"/>
      <c r="BI405" s="2"/>
      <c r="BJ405" s="5"/>
      <c r="BK405" s="5"/>
      <c r="BL405" s="5"/>
      <c r="BM405" s="5"/>
      <c r="BN405" s="5"/>
      <c r="BO405" s="5"/>
      <c r="BP405" s="11"/>
      <c r="BQ405" s="26"/>
      <c r="BR405" s="13"/>
      <c r="BS405" s="14"/>
      <c r="BT405" s="15"/>
      <c r="BU405" s="27"/>
      <c r="BV405" s="3"/>
      <c r="BW405" s="5"/>
      <c r="BX405" s="5"/>
      <c r="BY405" s="5"/>
      <c r="BZ405" s="5"/>
      <c r="CA405" s="5"/>
      <c r="CB405" s="17"/>
      <c r="CC405" s="2"/>
      <c r="CD405" s="2"/>
      <c r="CE405" s="2"/>
      <c r="CF405" s="2"/>
      <c r="CG405" s="5"/>
      <c r="CH405" s="5"/>
    </row>
    <row r="406" spans="1:86" x14ac:dyDescent="0.2">
      <c r="A406" s="19" t="s">
        <v>476</v>
      </c>
      <c r="B406" s="20">
        <v>41124</v>
      </c>
      <c r="C406" s="21" t="s">
        <v>1</v>
      </c>
      <c r="D406" s="22">
        <v>20503503639</v>
      </c>
      <c r="E406" s="21" t="s">
        <v>68</v>
      </c>
      <c r="F406" s="21" t="s">
        <v>115</v>
      </c>
      <c r="G406" s="23"/>
      <c r="H406" s="23"/>
      <c r="I406" s="23">
        <v>7.5</v>
      </c>
      <c r="J406" s="24">
        <v>7.5</v>
      </c>
      <c r="K406" s="25">
        <f t="shared" si="11"/>
        <v>8</v>
      </c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6"/>
      <c r="BE406" s="7"/>
      <c r="BF406" s="8"/>
      <c r="BG406" s="9"/>
      <c r="BH406" s="10"/>
      <c r="BI406" s="2"/>
      <c r="BJ406" s="5"/>
      <c r="BK406" s="5"/>
      <c r="BL406" s="5"/>
      <c r="BM406" s="5"/>
      <c r="BN406" s="5"/>
      <c r="BO406" s="5"/>
      <c r="BP406" s="11"/>
      <c r="BQ406" s="26"/>
      <c r="BR406" s="13"/>
      <c r="BS406" s="14"/>
      <c r="BT406" s="15"/>
      <c r="BU406" s="27"/>
      <c r="BV406" s="3"/>
      <c r="BW406" s="5"/>
      <c r="BX406" s="5"/>
      <c r="BY406" s="5"/>
      <c r="BZ406" s="5"/>
      <c r="CA406" s="5"/>
      <c r="CB406" s="17"/>
      <c r="CC406" s="2"/>
      <c r="CD406" s="2"/>
      <c r="CE406" s="2"/>
      <c r="CF406" s="2"/>
      <c r="CG406" s="5"/>
      <c r="CH406" s="5"/>
    </row>
    <row r="407" spans="1:86" x14ac:dyDescent="0.2">
      <c r="A407" s="19" t="s">
        <v>477</v>
      </c>
      <c r="B407" s="20">
        <v>41124</v>
      </c>
      <c r="C407" s="21" t="s">
        <v>30</v>
      </c>
      <c r="D407" s="22">
        <v>20497746648</v>
      </c>
      <c r="E407" s="21" t="s">
        <v>421</v>
      </c>
      <c r="F407" s="21" t="s">
        <v>422</v>
      </c>
      <c r="G407" s="23">
        <v>59.32</v>
      </c>
      <c r="H407" s="23">
        <v>10.68</v>
      </c>
      <c r="I407" s="23"/>
      <c r="J407" s="24">
        <v>70</v>
      </c>
      <c r="K407" s="25">
        <f t="shared" si="11"/>
        <v>8</v>
      </c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6"/>
      <c r="BE407" s="7"/>
      <c r="BF407" s="8"/>
      <c r="BG407" s="9"/>
      <c r="BH407" s="10"/>
      <c r="BI407" s="2"/>
      <c r="BJ407" s="5"/>
      <c r="BK407" s="5"/>
      <c r="BL407" s="5"/>
      <c r="BM407" s="5"/>
      <c r="BN407" s="5"/>
      <c r="BO407" s="5"/>
      <c r="BP407" s="11"/>
      <c r="BQ407" s="26"/>
      <c r="BR407" s="13"/>
      <c r="BS407" s="14"/>
      <c r="BT407" s="15"/>
      <c r="BU407" s="27"/>
      <c r="BV407" s="3"/>
      <c r="BW407" s="5"/>
      <c r="BX407" s="5"/>
      <c r="BY407" s="5"/>
      <c r="BZ407" s="5"/>
      <c r="CA407" s="5"/>
      <c r="CB407" s="17"/>
      <c r="CC407" s="2"/>
      <c r="CD407" s="2"/>
      <c r="CE407" s="2"/>
      <c r="CF407" s="2"/>
      <c r="CG407" s="5"/>
      <c r="CH407" s="5"/>
    </row>
    <row r="408" spans="1:86" x14ac:dyDescent="0.2">
      <c r="A408" s="19" t="s">
        <v>478</v>
      </c>
      <c r="B408" s="20">
        <v>41124</v>
      </c>
      <c r="C408" s="21" t="s">
        <v>32</v>
      </c>
      <c r="D408" s="22">
        <v>10297145504</v>
      </c>
      <c r="E408" s="21" t="s">
        <v>392</v>
      </c>
      <c r="F408" s="21" t="s">
        <v>33</v>
      </c>
      <c r="G408" s="23">
        <v>16.95</v>
      </c>
      <c r="H408" s="23">
        <v>3.05</v>
      </c>
      <c r="I408" s="23"/>
      <c r="J408" s="24">
        <v>20</v>
      </c>
      <c r="K408" s="25">
        <f t="shared" si="11"/>
        <v>8</v>
      </c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6"/>
      <c r="BE408" s="7"/>
      <c r="BF408" s="8"/>
      <c r="BG408" s="9"/>
      <c r="BH408" s="10"/>
      <c r="BI408" s="2"/>
      <c r="BJ408" s="5"/>
      <c r="BK408" s="5"/>
      <c r="BL408" s="5"/>
      <c r="BM408" s="5"/>
      <c r="BN408" s="5"/>
      <c r="BO408" s="5"/>
      <c r="BP408" s="11"/>
      <c r="BQ408" s="26"/>
      <c r="BR408" s="13"/>
      <c r="BS408" s="14"/>
      <c r="BT408" s="15"/>
      <c r="BU408" s="27"/>
      <c r="BV408" s="3"/>
      <c r="BW408" s="5"/>
      <c r="BX408" s="5"/>
      <c r="BY408" s="5"/>
      <c r="BZ408" s="5"/>
      <c r="CA408" s="5"/>
      <c r="CB408" s="17"/>
      <c r="CC408" s="2"/>
      <c r="CD408" s="2"/>
      <c r="CE408" s="2"/>
      <c r="CF408" s="2"/>
      <c r="CG408" s="5"/>
      <c r="CH408" s="5"/>
    </row>
    <row r="409" spans="1:86" x14ac:dyDescent="0.2">
      <c r="A409" s="19" t="s">
        <v>479</v>
      </c>
      <c r="B409" s="20">
        <v>41124</v>
      </c>
      <c r="C409" s="21" t="s">
        <v>32</v>
      </c>
      <c r="D409" s="22">
        <v>20538458270</v>
      </c>
      <c r="E409" s="21" t="s">
        <v>218</v>
      </c>
      <c r="F409" s="21" t="s">
        <v>39</v>
      </c>
      <c r="G409" s="23">
        <v>9.32</v>
      </c>
      <c r="H409" s="23">
        <v>1.68</v>
      </c>
      <c r="I409" s="23"/>
      <c r="J409" s="24">
        <v>11</v>
      </c>
      <c r="K409" s="25">
        <f t="shared" si="11"/>
        <v>8</v>
      </c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6"/>
      <c r="BE409" s="7"/>
      <c r="BF409" s="8"/>
      <c r="BG409" s="9"/>
      <c r="BH409" s="10"/>
      <c r="BI409" s="2"/>
      <c r="BJ409" s="5"/>
      <c r="BK409" s="5"/>
      <c r="BL409" s="5"/>
      <c r="BM409" s="5"/>
      <c r="BN409" s="5"/>
      <c r="BO409" s="5"/>
      <c r="BP409" s="11"/>
      <c r="BQ409" s="26"/>
      <c r="BR409" s="13"/>
      <c r="BS409" s="14"/>
      <c r="BT409" s="15"/>
      <c r="BU409" s="27"/>
      <c r="BV409" s="3"/>
      <c r="BW409" s="5"/>
      <c r="BX409" s="5"/>
      <c r="BY409" s="5"/>
      <c r="BZ409" s="5"/>
      <c r="CA409" s="5"/>
      <c r="CB409" s="17"/>
      <c r="CC409" s="2"/>
      <c r="CD409" s="2"/>
      <c r="CE409" s="2"/>
      <c r="CF409" s="2"/>
      <c r="CG409" s="5"/>
      <c r="CH409" s="5"/>
    </row>
    <row r="410" spans="1:86" x14ac:dyDescent="0.2">
      <c r="A410" s="19" t="s">
        <v>480</v>
      </c>
      <c r="B410" s="20">
        <v>41128</v>
      </c>
      <c r="C410" s="21" t="s">
        <v>32</v>
      </c>
      <c r="D410" s="22">
        <v>10406548916</v>
      </c>
      <c r="E410" s="21" t="s">
        <v>239</v>
      </c>
      <c r="F410" s="21" t="s">
        <v>33</v>
      </c>
      <c r="G410" s="23">
        <v>24.57</v>
      </c>
      <c r="H410" s="23">
        <v>4.43</v>
      </c>
      <c r="I410" s="23"/>
      <c r="J410" s="24">
        <v>29</v>
      </c>
      <c r="K410" s="25">
        <f t="shared" si="11"/>
        <v>8</v>
      </c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6"/>
      <c r="BE410" s="7"/>
      <c r="BF410" s="8"/>
      <c r="BG410" s="9"/>
      <c r="BH410" s="10"/>
      <c r="BI410" s="2"/>
      <c r="BJ410" s="5"/>
      <c r="BK410" s="5"/>
      <c r="BL410" s="5"/>
      <c r="BM410" s="5"/>
      <c r="BN410" s="5"/>
      <c r="BO410" s="5"/>
      <c r="BP410" s="11"/>
      <c r="BQ410" s="26"/>
      <c r="BR410" s="13"/>
      <c r="BS410" s="14"/>
      <c r="BT410" s="15"/>
      <c r="BU410" s="27"/>
      <c r="BV410" s="3"/>
      <c r="BW410" s="5"/>
      <c r="BX410" s="5"/>
      <c r="BY410" s="5"/>
      <c r="BZ410" s="5"/>
      <c r="CA410" s="5"/>
      <c r="CB410" s="17"/>
      <c r="CC410" s="2"/>
      <c r="CD410" s="2"/>
      <c r="CE410" s="2"/>
      <c r="CF410" s="2"/>
      <c r="CG410" s="5"/>
      <c r="CH410" s="5"/>
    </row>
    <row r="411" spans="1:86" x14ac:dyDescent="0.2">
      <c r="A411" s="19" t="s">
        <v>481</v>
      </c>
      <c r="B411" s="20">
        <v>41129</v>
      </c>
      <c r="C411" s="21" t="s">
        <v>30</v>
      </c>
      <c r="D411" s="22">
        <v>20127765279</v>
      </c>
      <c r="E411" s="21" t="s">
        <v>88</v>
      </c>
      <c r="F411" s="21" t="s">
        <v>423</v>
      </c>
      <c r="G411" s="23">
        <v>42.37</v>
      </c>
      <c r="H411" s="23">
        <v>7.63</v>
      </c>
      <c r="I411" s="23"/>
      <c r="J411" s="24">
        <v>50</v>
      </c>
      <c r="K411" s="25">
        <f t="shared" si="11"/>
        <v>8</v>
      </c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6"/>
      <c r="BE411" s="7"/>
      <c r="BF411" s="8"/>
      <c r="BG411" s="9"/>
      <c r="BH411" s="10"/>
      <c r="BI411" s="2"/>
      <c r="BJ411" s="5"/>
      <c r="BK411" s="5"/>
      <c r="BL411" s="5"/>
      <c r="BM411" s="5"/>
      <c r="BN411" s="5"/>
      <c r="BO411" s="5"/>
      <c r="BP411" s="11"/>
      <c r="BQ411" s="26"/>
      <c r="BR411" s="13"/>
      <c r="BS411" s="14"/>
      <c r="BT411" s="15"/>
      <c r="BU411" s="27"/>
      <c r="BV411" s="3"/>
      <c r="BW411" s="5"/>
      <c r="BX411" s="5"/>
      <c r="BY411" s="5"/>
      <c r="BZ411" s="5"/>
      <c r="CA411" s="5"/>
      <c r="CB411" s="17"/>
      <c r="CC411" s="2"/>
      <c r="CD411" s="2"/>
      <c r="CE411" s="2"/>
      <c r="CF411" s="2"/>
      <c r="CG411" s="5"/>
      <c r="CH411" s="5"/>
    </row>
    <row r="412" spans="1:86" x14ac:dyDescent="0.2">
      <c r="A412" s="19" t="s">
        <v>482</v>
      </c>
      <c r="B412" s="20">
        <v>41129</v>
      </c>
      <c r="C412" s="21" t="s">
        <v>48</v>
      </c>
      <c r="D412" s="22">
        <v>20455590176</v>
      </c>
      <c r="E412" s="21" t="s">
        <v>160</v>
      </c>
      <c r="F412" s="21" t="s">
        <v>98</v>
      </c>
      <c r="G412" s="23">
        <v>42.37</v>
      </c>
      <c r="H412" s="23">
        <v>7.63</v>
      </c>
      <c r="I412" s="23"/>
      <c r="J412" s="24">
        <v>50</v>
      </c>
      <c r="K412" s="25">
        <f t="shared" si="11"/>
        <v>8</v>
      </c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6"/>
      <c r="BE412" s="7"/>
      <c r="BF412" s="8"/>
      <c r="BG412" s="9"/>
      <c r="BH412" s="10"/>
      <c r="BI412" s="2"/>
      <c r="BJ412" s="5"/>
      <c r="BK412" s="5"/>
      <c r="BL412" s="5"/>
      <c r="BM412" s="5"/>
      <c r="BN412" s="5"/>
      <c r="BO412" s="5"/>
      <c r="BP412" s="11"/>
      <c r="BQ412" s="26"/>
      <c r="BR412" s="13"/>
      <c r="BS412" s="14"/>
      <c r="BT412" s="15"/>
      <c r="BU412" s="27"/>
      <c r="BV412" s="3"/>
      <c r="BW412" s="5"/>
      <c r="BX412" s="5"/>
      <c r="BY412" s="5"/>
      <c r="BZ412" s="5"/>
      <c r="CA412" s="5"/>
      <c r="CB412" s="17"/>
      <c r="CC412" s="2"/>
      <c r="CD412" s="2"/>
      <c r="CE412" s="2"/>
      <c r="CF412" s="2"/>
      <c r="CG412" s="5"/>
      <c r="CH412" s="5"/>
    </row>
    <row r="413" spans="1:86" x14ac:dyDescent="0.2">
      <c r="A413" s="19" t="s">
        <v>483</v>
      </c>
      <c r="B413" s="20">
        <v>41129</v>
      </c>
      <c r="C413" s="21" t="s">
        <v>32</v>
      </c>
      <c r="D413" s="22">
        <v>10160183956</v>
      </c>
      <c r="E413" s="21" t="s">
        <v>211</v>
      </c>
      <c r="F413" s="21" t="s">
        <v>39</v>
      </c>
      <c r="G413" s="23"/>
      <c r="H413" s="23"/>
      <c r="I413" s="23">
        <v>7.5</v>
      </c>
      <c r="J413" s="24">
        <v>7.5</v>
      </c>
      <c r="K413" s="25">
        <f t="shared" si="11"/>
        <v>8</v>
      </c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6"/>
      <c r="BE413" s="7"/>
      <c r="BF413" s="8"/>
      <c r="BG413" s="9"/>
      <c r="BH413" s="10"/>
      <c r="BI413" s="2"/>
      <c r="BJ413" s="5"/>
      <c r="BK413" s="5"/>
      <c r="BL413" s="5"/>
      <c r="BM413" s="5"/>
      <c r="BN413" s="5"/>
      <c r="BO413" s="5"/>
      <c r="BP413" s="11"/>
      <c r="BQ413" s="26"/>
      <c r="BR413" s="13"/>
      <c r="BS413" s="14"/>
      <c r="BT413" s="15"/>
      <c r="BU413" s="27"/>
      <c r="BV413" s="3"/>
      <c r="BW413" s="5"/>
      <c r="BX413" s="5"/>
      <c r="BY413" s="5"/>
      <c r="BZ413" s="5"/>
      <c r="CA413" s="5"/>
      <c r="CB413" s="17"/>
      <c r="CC413" s="2"/>
      <c r="CD413" s="2"/>
      <c r="CE413" s="2"/>
      <c r="CF413" s="2"/>
      <c r="CG413" s="5"/>
      <c r="CH413" s="5"/>
    </row>
    <row r="414" spans="1:86" x14ac:dyDescent="0.2">
      <c r="A414" s="19" t="s">
        <v>484</v>
      </c>
      <c r="B414" s="20">
        <v>41129</v>
      </c>
      <c r="C414" s="21" t="s">
        <v>32</v>
      </c>
      <c r="D414" s="22">
        <v>10159861371</v>
      </c>
      <c r="E414" s="21" t="s">
        <v>240</v>
      </c>
      <c r="F414" s="21" t="s">
        <v>33</v>
      </c>
      <c r="G414" s="23">
        <v>25.85</v>
      </c>
      <c r="H414" s="23">
        <v>4.6500000000000004</v>
      </c>
      <c r="I414" s="23"/>
      <c r="J414" s="24">
        <v>30.5</v>
      </c>
      <c r="K414" s="25">
        <f t="shared" si="11"/>
        <v>8</v>
      </c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6"/>
      <c r="BE414" s="7"/>
      <c r="BF414" s="8"/>
      <c r="BG414" s="9"/>
      <c r="BH414" s="10"/>
      <c r="BI414" s="2"/>
      <c r="BJ414" s="5"/>
      <c r="BK414" s="5"/>
      <c r="BL414" s="5"/>
      <c r="BM414" s="5"/>
      <c r="BN414" s="5"/>
      <c r="BO414" s="5"/>
      <c r="BP414" s="11"/>
      <c r="BQ414" s="26"/>
      <c r="BR414" s="13"/>
      <c r="BS414" s="14"/>
      <c r="BT414" s="15"/>
      <c r="BU414" s="27"/>
      <c r="BV414" s="3"/>
      <c r="BW414" s="5"/>
      <c r="BX414" s="5"/>
      <c r="BY414" s="5"/>
      <c r="BZ414" s="5"/>
      <c r="CA414" s="5"/>
      <c r="CB414" s="17"/>
      <c r="CC414" s="2"/>
      <c r="CD414" s="2"/>
      <c r="CE414" s="2"/>
      <c r="CF414" s="2"/>
      <c r="CG414" s="5"/>
      <c r="CH414" s="5"/>
    </row>
    <row r="415" spans="1:86" x14ac:dyDescent="0.2">
      <c r="A415" s="19" t="s">
        <v>485</v>
      </c>
      <c r="B415" s="20">
        <v>41129</v>
      </c>
      <c r="C415" s="21" t="s">
        <v>32</v>
      </c>
      <c r="D415" s="22">
        <v>10159476010</v>
      </c>
      <c r="E415" s="21" t="s">
        <v>241</v>
      </c>
      <c r="F415" s="21" t="s">
        <v>60</v>
      </c>
      <c r="G415" s="23">
        <v>9.32</v>
      </c>
      <c r="H415" s="23">
        <v>1.68</v>
      </c>
      <c r="I415" s="23"/>
      <c r="J415" s="24">
        <v>11</v>
      </c>
      <c r="K415" s="25">
        <f t="shared" si="11"/>
        <v>8</v>
      </c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6"/>
      <c r="BE415" s="7"/>
      <c r="BF415" s="8"/>
      <c r="BG415" s="9"/>
      <c r="BH415" s="10"/>
      <c r="BI415" s="2"/>
      <c r="BJ415" s="5"/>
      <c r="BK415" s="5"/>
      <c r="BL415" s="5"/>
      <c r="BM415" s="5"/>
      <c r="BN415" s="5"/>
      <c r="BO415" s="5"/>
      <c r="BP415" s="11"/>
      <c r="BQ415" s="26"/>
      <c r="BR415" s="13"/>
      <c r="BS415" s="14"/>
      <c r="BT415" s="15"/>
      <c r="BU415" s="27"/>
      <c r="BV415" s="3"/>
      <c r="BW415" s="5"/>
      <c r="BX415" s="5"/>
      <c r="BY415" s="5"/>
      <c r="BZ415" s="5"/>
      <c r="CA415" s="5"/>
      <c r="CB415" s="17"/>
      <c r="CC415" s="2"/>
      <c r="CD415" s="2"/>
      <c r="CE415" s="2"/>
      <c r="CF415" s="2"/>
      <c r="CG415" s="5"/>
      <c r="CH415" s="5"/>
    </row>
    <row r="416" spans="1:86" x14ac:dyDescent="0.2">
      <c r="A416" s="19" t="s">
        <v>486</v>
      </c>
      <c r="B416" s="20">
        <v>41130</v>
      </c>
      <c r="C416" s="21" t="s">
        <v>41</v>
      </c>
      <c r="D416" s="22">
        <v>20225722707</v>
      </c>
      <c r="E416" s="21" t="s">
        <v>246</v>
      </c>
      <c r="F416" s="21" t="s">
        <v>220</v>
      </c>
      <c r="G416" s="23">
        <v>76.27</v>
      </c>
      <c r="H416" s="23">
        <v>13.73</v>
      </c>
      <c r="I416" s="23"/>
      <c r="J416" s="24">
        <v>90</v>
      </c>
      <c r="K416" s="25">
        <f t="shared" si="11"/>
        <v>8</v>
      </c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6"/>
      <c r="BE416" s="7"/>
      <c r="BF416" s="8"/>
      <c r="BG416" s="9"/>
      <c r="BH416" s="10"/>
      <c r="BI416" s="2"/>
      <c r="BJ416" s="5"/>
      <c r="BK416" s="5"/>
      <c r="BL416" s="5"/>
      <c r="BM416" s="5"/>
      <c r="BN416" s="5"/>
      <c r="BO416" s="5"/>
      <c r="BP416" s="11"/>
      <c r="BQ416" s="26"/>
      <c r="BR416" s="13"/>
      <c r="BS416" s="14"/>
      <c r="BT416" s="15"/>
      <c r="BU416" s="27"/>
      <c r="BV416" s="3"/>
      <c r="BW416" s="5"/>
      <c r="BX416" s="5"/>
      <c r="BY416" s="5"/>
      <c r="BZ416" s="5"/>
      <c r="CA416" s="5"/>
      <c r="CB416" s="17"/>
      <c r="CC416" s="2"/>
      <c r="CD416" s="2"/>
      <c r="CE416" s="2"/>
      <c r="CF416" s="2"/>
      <c r="CG416" s="5"/>
      <c r="CH416" s="5"/>
    </row>
    <row r="417" spans="1:86" x14ac:dyDescent="0.2">
      <c r="A417" s="19" t="s">
        <v>487</v>
      </c>
      <c r="B417" s="20">
        <v>41130</v>
      </c>
      <c r="C417" s="21" t="s">
        <v>32</v>
      </c>
      <c r="D417" s="22">
        <v>20534039485</v>
      </c>
      <c r="E417" s="21" t="s">
        <v>243</v>
      </c>
      <c r="F417" s="21" t="s">
        <v>60</v>
      </c>
      <c r="G417" s="23">
        <v>12.71</v>
      </c>
      <c r="H417" s="23">
        <v>2.29</v>
      </c>
      <c r="I417" s="23"/>
      <c r="J417" s="24">
        <v>15</v>
      </c>
      <c r="K417" s="25">
        <f t="shared" si="11"/>
        <v>8</v>
      </c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6"/>
      <c r="BE417" s="7"/>
      <c r="BF417" s="8"/>
      <c r="BG417" s="9"/>
      <c r="BH417" s="10"/>
      <c r="BI417" s="2"/>
      <c r="BJ417" s="5"/>
      <c r="BK417" s="5"/>
      <c r="BL417" s="5"/>
      <c r="BM417" s="5"/>
      <c r="BN417" s="5"/>
      <c r="BO417" s="5"/>
      <c r="BP417" s="11"/>
      <c r="BQ417" s="26"/>
      <c r="BR417" s="13"/>
      <c r="BS417" s="14"/>
      <c r="BT417" s="15"/>
      <c r="BU417" s="27"/>
      <c r="BV417" s="3"/>
      <c r="BW417" s="5"/>
      <c r="BX417" s="5"/>
      <c r="BY417" s="5"/>
      <c r="BZ417" s="5"/>
      <c r="CA417" s="5"/>
      <c r="CB417" s="17"/>
      <c r="CC417" s="2"/>
      <c r="CD417" s="2"/>
      <c r="CE417" s="2"/>
      <c r="CF417" s="2"/>
      <c r="CG417" s="5"/>
      <c r="CH417" s="5"/>
    </row>
    <row r="418" spans="1:86" x14ac:dyDescent="0.2">
      <c r="A418" s="19" t="s">
        <v>488</v>
      </c>
      <c r="B418" s="20">
        <v>41130</v>
      </c>
      <c r="C418" s="21" t="s">
        <v>32</v>
      </c>
      <c r="D418" s="22">
        <v>20533966820</v>
      </c>
      <c r="E418" s="21" t="s">
        <v>242</v>
      </c>
      <c r="F418" s="21" t="s">
        <v>33</v>
      </c>
      <c r="G418" s="23">
        <v>30.08</v>
      </c>
      <c r="H418" s="23">
        <v>5.42</v>
      </c>
      <c r="I418" s="23"/>
      <c r="J418" s="24">
        <v>35.5</v>
      </c>
      <c r="K418" s="25">
        <f t="shared" si="11"/>
        <v>8</v>
      </c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6"/>
      <c r="BE418" s="7"/>
      <c r="BF418" s="8"/>
      <c r="BG418" s="9"/>
      <c r="BH418" s="10"/>
      <c r="BI418" s="2"/>
      <c r="BJ418" s="5"/>
      <c r="BK418" s="5"/>
      <c r="BL418" s="5"/>
      <c r="BM418" s="5"/>
      <c r="BN418" s="5"/>
      <c r="BO418" s="5"/>
      <c r="BP418" s="11"/>
      <c r="BQ418" s="26"/>
      <c r="BR418" s="13"/>
      <c r="BS418" s="14"/>
      <c r="BT418" s="15"/>
      <c r="BU418" s="27"/>
      <c r="BV418" s="3"/>
      <c r="BW418" s="5"/>
      <c r="BX418" s="5"/>
      <c r="BY418" s="5"/>
      <c r="BZ418" s="5"/>
      <c r="CA418" s="5"/>
      <c r="CB418" s="17"/>
      <c r="CC418" s="2"/>
      <c r="CD418" s="2"/>
      <c r="CE418" s="2"/>
      <c r="CF418" s="2"/>
      <c r="CG418" s="5"/>
      <c r="CH418" s="5"/>
    </row>
    <row r="419" spans="1:86" x14ac:dyDescent="0.2">
      <c r="A419" s="19" t="s">
        <v>489</v>
      </c>
      <c r="B419" s="20">
        <v>41131</v>
      </c>
      <c r="C419" s="21" t="s">
        <v>32</v>
      </c>
      <c r="D419" s="22">
        <v>20530954456</v>
      </c>
      <c r="E419" s="21" t="s">
        <v>214</v>
      </c>
      <c r="F419" s="21" t="s">
        <v>39</v>
      </c>
      <c r="G419" s="23">
        <v>9.32</v>
      </c>
      <c r="H419" s="23">
        <v>1.68</v>
      </c>
      <c r="I419" s="23"/>
      <c r="J419" s="24">
        <v>11</v>
      </c>
      <c r="K419" s="25">
        <f t="shared" si="11"/>
        <v>8</v>
      </c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6"/>
      <c r="BE419" s="7"/>
      <c r="BF419" s="8"/>
      <c r="BG419" s="9"/>
      <c r="BH419" s="10"/>
      <c r="BI419" s="2"/>
      <c r="BJ419" s="5"/>
      <c r="BK419" s="5"/>
      <c r="BL419" s="5"/>
      <c r="BM419" s="5"/>
      <c r="BN419" s="5"/>
      <c r="BO419" s="5"/>
      <c r="BP419" s="11"/>
      <c r="BQ419" s="26"/>
      <c r="BR419" s="13"/>
      <c r="BS419" s="14"/>
      <c r="BT419" s="15"/>
      <c r="BU419" s="27"/>
      <c r="BV419" s="3"/>
      <c r="BW419" s="5"/>
      <c r="BX419" s="5"/>
      <c r="BY419" s="5"/>
      <c r="BZ419" s="5"/>
      <c r="CA419" s="5"/>
      <c r="CB419" s="17"/>
      <c r="CC419" s="2"/>
      <c r="CD419" s="2"/>
      <c r="CE419" s="2"/>
      <c r="CF419" s="2"/>
      <c r="CG419" s="5"/>
      <c r="CH419" s="5"/>
    </row>
    <row r="420" spans="1:86" x14ac:dyDescent="0.2">
      <c r="A420" s="19" t="s">
        <v>490</v>
      </c>
      <c r="B420" s="20">
        <v>41131</v>
      </c>
      <c r="C420" s="21" t="s">
        <v>41</v>
      </c>
      <c r="D420" s="22">
        <v>20128719297</v>
      </c>
      <c r="E420" s="21" t="s">
        <v>248</v>
      </c>
      <c r="F420" s="21" t="s">
        <v>249</v>
      </c>
      <c r="G420" s="23">
        <v>67.8</v>
      </c>
      <c r="H420" s="23">
        <v>12.2</v>
      </c>
      <c r="I420" s="23"/>
      <c r="J420" s="24">
        <v>80</v>
      </c>
      <c r="K420" s="25">
        <f t="shared" si="11"/>
        <v>8</v>
      </c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6"/>
      <c r="BE420" s="7"/>
      <c r="BF420" s="8"/>
      <c r="BG420" s="9"/>
      <c r="BH420" s="10"/>
      <c r="BI420" s="2"/>
      <c r="BJ420" s="5"/>
      <c r="BK420" s="5"/>
      <c r="BL420" s="5"/>
      <c r="BM420" s="5"/>
      <c r="BN420" s="5"/>
      <c r="BO420" s="5"/>
      <c r="BP420" s="11"/>
      <c r="BQ420" s="26"/>
      <c r="BR420" s="13"/>
      <c r="BS420" s="14"/>
      <c r="BT420" s="15"/>
      <c r="BU420" s="27"/>
      <c r="BV420" s="3"/>
      <c r="BW420" s="5"/>
      <c r="BX420" s="5"/>
      <c r="BY420" s="5"/>
      <c r="BZ420" s="5"/>
      <c r="CA420" s="5"/>
      <c r="CB420" s="17"/>
      <c r="CC420" s="2"/>
      <c r="CD420" s="2"/>
      <c r="CE420" s="2"/>
      <c r="CF420" s="2"/>
      <c r="CG420" s="5"/>
      <c r="CH420" s="5"/>
    </row>
    <row r="421" spans="1:86" x14ac:dyDescent="0.2">
      <c r="A421" s="19" t="s">
        <v>74</v>
      </c>
      <c r="B421" s="20">
        <v>41131</v>
      </c>
      <c r="C421" s="21" t="s">
        <v>32</v>
      </c>
      <c r="D421" s="22">
        <v>10159976888</v>
      </c>
      <c r="E421" s="21" t="s">
        <v>247</v>
      </c>
      <c r="F421" s="21" t="s">
        <v>33</v>
      </c>
      <c r="G421" s="23">
        <v>29.66</v>
      </c>
      <c r="H421" s="23">
        <v>5.34</v>
      </c>
      <c r="I421" s="23"/>
      <c r="J421" s="24">
        <v>35</v>
      </c>
      <c r="K421" s="25">
        <f t="shared" si="11"/>
        <v>8</v>
      </c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6"/>
      <c r="BE421" s="7"/>
      <c r="BF421" s="8"/>
      <c r="BG421" s="9"/>
      <c r="BH421" s="10"/>
      <c r="BI421" s="2"/>
      <c r="BJ421" s="5"/>
      <c r="BK421" s="5"/>
      <c r="BL421" s="5"/>
      <c r="BM421" s="5"/>
      <c r="BN421" s="5"/>
      <c r="BO421" s="5"/>
      <c r="BP421" s="11"/>
      <c r="BQ421" s="26"/>
      <c r="BR421" s="13"/>
      <c r="BS421" s="14"/>
      <c r="BT421" s="15"/>
      <c r="BU421" s="27"/>
      <c r="BV421" s="3"/>
      <c r="BW421" s="5"/>
      <c r="BX421" s="5"/>
      <c r="BY421" s="5"/>
      <c r="BZ421" s="5"/>
      <c r="CA421" s="5"/>
      <c r="CB421" s="17"/>
      <c r="CC421" s="2"/>
      <c r="CD421" s="2"/>
      <c r="CE421" s="2"/>
      <c r="CF421" s="2"/>
      <c r="CG421" s="5"/>
      <c r="CH421" s="5"/>
    </row>
    <row r="422" spans="1:86" x14ac:dyDescent="0.2">
      <c r="A422" s="19" t="s">
        <v>86</v>
      </c>
      <c r="B422" s="20">
        <v>41132</v>
      </c>
      <c r="C422" s="21" t="s">
        <v>32</v>
      </c>
      <c r="D422" s="22">
        <v>20100106915</v>
      </c>
      <c r="E422" s="21" t="s">
        <v>188</v>
      </c>
      <c r="F422" s="21" t="s">
        <v>39</v>
      </c>
      <c r="G422" s="23"/>
      <c r="H422" s="23"/>
      <c r="I422" s="23">
        <v>12</v>
      </c>
      <c r="J422" s="24">
        <v>12</v>
      </c>
      <c r="K422" s="25">
        <f t="shared" si="11"/>
        <v>8</v>
      </c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6"/>
      <c r="BE422" s="7"/>
      <c r="BF422" s="8"/>
      <c r="BG422" s="9"/>
      <c r="BH422" s="10"/>
      <c r="BI422" s="2"/>
      <c r="BJ422" s="5"/>
      <c r="BK422" s="5"/>
      <c r="BL422" s="5"/>
      <c r="BM422" s="5"/>
      <c r="BN422" s="5"/>
      <c r="BO422" s="5"/>
      <c r="BP422" s="11"/>
      <c r="BQ422" s="26"/>
      <c r="BR422" s="13"/>
      <c r="BS422" s="14"/>
      <c r="BT422" s="15"/>
      <c r="BU422" s="27"/>
      <c r="BV422" s="3"/>
      <c r="BW422" s="5"/>
      <c r="BX422" s="5"/>
      <c r="BY422" s="5"/>
      <c r="BZ422" s="5"/>
      <c r="CA422" s="5"/>
      <c r="CB422" s="17"/>
      <c r="CC422" s="2"/>
      <c r="CD422" s="2"/>
      <c r="CE422" s="2"/>
      <c r="CF422" s="2"/>
      <c r="CG422" s="5"/>
      <c r="CH422" s="5"/>
    </row>
    <row r="423" spans="1:86" x14ac:dyDescent="0.2">
      <c r="A423" s="19" t="s">
        <v>476</v>
      </c>
      <c r="B423" s="20">
        <v>41132</v>
      </c>
      <c r="C423" s="21" t="s">
        <v>32</v>
      </c>
      <c r="D423" s="22">
        <v>20534062894</v>
      </c>
      <c r="E423" s="21" t="s">
        <v>189</v>
      </c>
      <c r="F423" s="21" t="s">
        <v>33</v>
      </c>
      <c r="G423" s="23">
        <v>24.58</v>
      </c>
      <c r="H423" s="23">
        <v>4.42</v>
      </c>
      <c r="I423" s="23"/>
      <c r="J423" s="24">
        <v>29</v>
      </c>
      <c r="K423" s="25">
        <f t="shared" si="11"/>
        <v>8</v>
      </c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6"/>
      <c r="BE423" s="7"/>
      <c r="BF423" s="8"/>
      <c r="BG423" s="9"/>
      <c r="BH423" s="10"/>
      <c r="BI423" s="2"/>
      <c r="BJ423" s="5"/>
      <c r="BK423" s="5"/>
      <c r="BL423" s="5"/>
      <c r="BM423" s="5"/>
      <c r="BN423" s="5"/>
      <c r="BO423" s="5"/>
      <c r="BP423" s="11"/>
      <c r="BQ423" s="26"/>
      <c r="BR423" s="13"/>
      <c r="BS423" s="14"/>
      <c r="BT423" s="15"/>
      <c r="BU423" s="27"/>
      <c r="BV423" s="3"/>
      <c r="BW423" s="5"/>
      <c r="BX423" s="5"/>
      <c r="BY423" s="5"/>
      <c r="BZ423" s="5"/>
      <c r="CA423" s="5"/>
      <c r="CB423" s="17"/>
      <c r="CC423" s="2"/>
      <c r="CD423" s="2"/>
      <c r="CE423" s="2"/>
      <c r="CF423" s="2"/>
      <c r="CG423" s="5"/>
      <c r="CH423" s="5"/>
    </row>
    <row r="424" spans="1:86" x14ac:dyDescent="0.2">
      <c r="A424" s="19" t="s">
        <v>477</v>
      </c>
      <c r="B424" s="20">
        <v>41133</v>
      </c>
      <c r="C424" s="21" t="s">
        <v>32</v>
      </c>
      <c r="D424" s="22">
        <v>10159976888</v>
      </c>
      <c r="E424" s="21" t="s">
        <v>247</v>
      </c>
      <c r="F424" s="21" t="s">
        <v>39</v>
      </c>
      <c r="G424" s="23">
        <v>29.66</v>
      </c>
      <c r="H424" s="23">
        <v>5.34</v>
      </c>
      <c r="I424" s="23"/>
      <c r="J424" s="24">
        <v>35</v>
      </c>
      <c r="K424" s="25">
        <f t="shared" si="11"/>
        <v>8</v>
      </c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6"/>
      <c r="BE424" s="7"/>
      <c r="BF424" s="8"/>
      <c r="BG424" s="9"/>
      <c r="BH424" s="10"/>
      <c r="BI424" s="2"/>
      <c r="BJ424" s="5"/>
      <c r="BK424" s="5"/>
      <c r="BL424" s="5"/>
      <c r="BM424" s="5"/>
      <c r="BN424" s="5"/>
      <c r="BO424" s="5"/>
      <c r="BP424" s="11"/>
      <c r="BQ424" s="26"/>
      <c r="BR424" s="13"/>
      <c r="BS424" s="14"/>
      <c r="BT424" s="15"/>
      <c r="BU424" s="27"/>
      <c r="BV424" s="3"/>
      <c r="BW424" s="5"/>
      <c r="BX424" s="5"/>
      <c r="BY424" s="5"/>
      <c r="BZ424" s="5"/>
      <c r="CA424" s="5"/>
      <c r="CB424" s="17"/>
      <c r="CC424" s="2"/>
      <c r="CD424" s="2"/>
      <c r="CE424" s="2"/>
      <c r="CF424" s="2"/>
      <c r="CG424" s="5"/>
      <c r="CH424" s="5"/>
    </row>
    <row r="425" spans="1:86" x14ac:dyDescent="0.2">
      <c r="A425" s="19" t="s">
        <v>478</v>
      </c>
      <c r="B425" s="20">
        <v>41133</v>
      </c>
      <c r="C425" s="21" t="s">
        <v>32</v>
      </c>
      <c r="D425" s="22">
        <v>20534062894</v>
      </c>
      <c r="E425" s="21" t="s">
        <v>189</v>
      </c>
      <c r="F425" s="21" t="s">
        <v>33</v>
      </c>
      <c r="G425" s="23">
        <v>8.0500000000000007</v>
      </c>
      <c r="H425" s="23">
        <v>1.45</v>
      </c>
      <c r="I425" s="23"/>
      <c r="J425" s="24">
        <v>9.5</v>
      </c>
      <c r="K425" s="25">
        <f t="shared" si="11"/>
        <v>8</v>
      </c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6"/>
      <c r="BE425" s="7"/>
      <c r="BF425" s="8"/>
      <c r="BG425" s="9"/>
      <c r="BH425" s="10"/>
      <c r="BI425" s="2"/>
      <c r="BJ425" s="5"/>
      <c r="BK425" s="5"/>
      <c r="BL425" s="5"/>
      <c r="BM425" s="5"/>
      <c r="BN425" s="5"/>
      <c r="BO425" s="5"/>
      <c r="BP425" s="11"/>
      <c r="BQ425" s="26"/>
      <c r="BR425" s="13"/>
      <c r="BS425" s="14"/>
      <c r="BT425" s="15"/>
      <c r="BU425" s="27"/>
      <c r="BV425" s="3"/>
      <c r="BW425" s="5"/>
      <c r="BX425" s="5"/>
      <c r="BY425" s="5"/>
      <c r="BZ425" s="5"/>
      <c r="CA425" s="5"/>
      <c r="CB425" s="17"/>
      <c r="CC425" s="2"/>
      <c r="CD425" s="2"/>
      <c r="CE425" s="2"/>
      <c r="CF425" s="2"/>
      <c r="CG425" s="5"/>
      <c r="CH425" s="5"/>
    </row>
    <row r="426" spans="1:86" x14ac:dyDescent="0.2">
      <c r="A426" s="19" t="s">
        <v>479</v>
      </c>
      <c r="B426" s="20">
        <v>41134</v>
      </c>
      <c r="C426" s="21" t="s">
        <v>32</v>
      </c>
      <c r="D426" s="22">
        <v>20534062894</v>
      </c>
      <c r="E426" s="21" t="s">
        <v>189</v>
      </c>
      <c r="F426" s="21" t="s">
        <v>33</v>
      </c>
      <c r="G426" s="23">
        <v>13.14</v>
      </c>
      <c r="H426" s="23">
        <v>2.36</v>
      </c>
      <c r="I426" s="23"/>
      <c r="J426" s="24">
        <v>15.5</v>
      </c>
      <c r="K426" s="25">
        <f t="shared" si="11"/>
        <v>8</v>
      </c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6"/>
      <c r="BE426" s="7"/>
      <c r="BF426" s="8"/>
      <c r="BG426" s="9"/>
      <c r="BH426" s="10"/>
      <c r="BI426" s="2"/>
      <c r="BJ426" s="5"/>
      <c r="BK426" s="5"/>
      <c r="BL426" s="5"/>
      <c r="BM426" s="5"/>
      <c r="BN426" s="5"/>
      <c r="BO426" s="5"/>
      <c r="BP426" s="11"/>
      <c r="BQ426" s="26"/>
      <c r="BR426" s="13"/>
      <c r="BS426" s="14"/>
      <c r="BT426" s="15"/>
      <c r="BU426" s="27"/>
      <c r="BV426" s="3"/>
      <c r="BW426" s="5"/>
      <c r="BX426" s="5"/>
      <c r="BY426" s="5"/>
      <c r="BZ426" s="5"/>
      <c r="CA426" s="5"/>
      <c r="CB426" s="17"/>
      <c r="CC426" s="2"/>
      <c r="CD426" s="2"/>
      <c r="CE426" s="2"/>
      <c r="CF426" s="2"/>
      <c r="CG426" s="5"/>
      <c r="CH426" s="5"/>
    </row>
    <row r="427" spans="1:86" x14ac:dyDescent="0.2">
      <c r="A427" s="19" t="s">
        <v>480</v>
      </c>
      <c r="B427" s="20">
        <v>41134</v>
      </c>
      <c r="C427" s="21" t="s">
        <v>32</v>
      </c>
      <c r="D427" s="22">
        <v>20538458270</v>
      </c>
      <c r="E427" s="21" t="s">
        <v>218</v>
      </c>
      <c r="F427" s="21" t="s">
        <v>39</v>
      </c>
      <c r="G427" s="23">
        <v>8.0500000000000007</v>
      </c>
      <c r="H427" s="23">
        <v>1.45</v>
      </c>
      <c r="I427" s="23"/>
      <c r="J427" s="24">
        <v>9.5</v>
      </c>
      <c r="K427" s="25">
        <f t="shared" si="11"/>
        <v>8</v>
      </c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6"/>
      <c r="BE427" s="7"/>
      <c r="BF427" s="8"/>
      <c r="BG427" s="9"/>
      <c r="BH427" s="10"/>
      <c r="BI427" s="2"/>
      <c r="BJ427" s="5"/>
      <c r="BK427" s="5"/>
      <c r="BL427" s="5"/>
      <c r="BM427" s="5"/>
      <c r="BN427" s="5"/>
      <c r="BO427" s="5"/>
      <c r="BP427" s="11"/>
      <c r="BQ427" s="26"/>
      <c r="BR427" s="13"/>
      <c r="BS427" s="14"/>
      <c r="BT427" s="15"/>
      <c r="BU427" s="27"/>
      <c r="BV427" s="3"/>
      <c r="BW427" s="5"/>
      <c r="BX427" s="5"/>
      <c r="BY427" s="5"/>
      <c r="BZ427" s="5"/>
      <c r="CA427" s="5"/>
      <c r="CB427" s="17"/>
      <c r="CC427" s="2"/>
      <c r="CD427" s="2"/>
      <c r="CE427" s="2"/>
      <c r="CF427" s="2"/>
      <c r="CG427" s="5"/>
      <c r="CH427" s="5"/>
    </row>
    <row r="428" spans="1:86" x14ac:dyDescent="0.2">
      <c r="A428" s="19" t="s">
        <v>481</v>
      </c>
      <c r="B428" s="20">
        <v>41134</v>
      </c>
      <c r="C428" s="21" t="s">
        <v>32</v>
      </c>
      <c r="D428" s="22">
        <v>15571114370</v>
      </c>
      <c r="E428" s="21" t="s">
        <v>252</v>
      </c>
      <c r="F428" s="21" t="s">
        <v>60</v>
      </c>
      <c r="G428" s="23">
        <v>14.4</v>
      </c>
      <c r="H428" s="23">
        <v>2.6</v>
      </c>
      <c r="I428" s="23"/>
      <c r="J428" s="24">
        <v>17</v>
      </c>
      <c r="K428" s="25">
        <f t="shared" si="11"/>
        <v>8</v>
      </c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6"/>
      <c r="BE428" s="7"/>
      <c r="BF428" s="8"/>
      <c r="BG428" s="9"/>
      <c r="BH428" s="10"/>
      <c r="BI428" s="2"/>
      <c r="BJ428" s="5"/>
      <c r="BK428" s="5"/>
      <c r="BL428" s="5"/>
      <c r="BM428" s="5"/>
      <c r="BN428" s="5"/>
      <c r="BO428" s="5"/>
      <c r="BP428" s="11"/>
      <c r="BQ428" s="26"/>
      <c r="BR428" s="13"/>
      <c r="BS428" s="14"/>
      <c r="BT428" s="15"/>
      <c r="BU428" s="27"/>
      <c r="BV428" s="3"/>
      <c r="BW428" s="5"/>
      <c r="BX428" s="5"/>
      <c r="BY428" s="5"/>
      <c r="BZ428" s="5"/>
      <c r="CA428" s="5"/>
      <c r="CB428" s="17"/>
      <c r="CC428" s="2"/>
      <c r="CD428" s="2"/>
      <c r="CE428" s="2"/>
      <c r="CF428" s="2"/>
      <c r="CG428" s="5"/>
      <c r="CH428" s="5"/>
    </row>
    <row r="429" spans="1:86" x14ac:dyDescent="0.2">
      <c r="A429" s="19" t="s">
        <v>482</v>
      </c>
      <c r="B429" s="20">
        <v>41135</v>
      </c>
      <c r="C429" s="21" t="s">
        <v>32</v>
      </c>
      <c r="D429" s="22">
        <v>10160183956</v>
      </c>
      <c r="E429" s="21" t="s">
        <v>211</v>
      </c>
      <c r="F429" s="21" t="s">
        <v>39</v>
      </c>
      <c r="G429" s="23"/>
      <c r="H429" s="23"/>
      <c r="I429" s="23">
        <v>9.5</v>
      </c>
      <c r="J429" s="24">
        <v>9.5</v>
      </c>
      <c r="K429" s="25">
        <f t="shared" si="11"/>
        <v>8</v>
      </c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6"/>
      <c r="BE429" s="7"/>
      <c r="BF429" s="8"/>
      <c r="BG429" s="9"/>
      <c r="BH429" s="10"/>
      <c r="BI429" s="2"/>
      <c r="BJ429" s="5"/>
      <c r="BK429" s="5"/>
      <c r="BL429" s="5"/>
      <c r="BM429" s="5"/>
      <c r="BN429" s="5"/>
      <c r="BO429" s="5"/>
      <c r="BP429" s="11"/>
      <c r="BQ429" s="26"/>
      <c r="BR429" s="13"/>
      <c r="BS429" s="14"/>
      <c r="BT429" s="15"/>
      <c r="BU429" s="27"/>
      <c r="BV429" s="3"/>
      <c r="BW429" s="5"/>
      <c r="BX429" s="5"/>
      <c r="BY429" s="5"/>
      <c r="BZ429" s="5"/>
      <c r="CA429" s="5"/>
      <c r="CB429" s="17"/>
      <c r="CC429" s="2"/>
      <c r="CD429" s="2"/>
      <c r="CE429" s="2"/>
      <c r="CF429" s="2"/>
      <c r="CG429" s="5"/>
      <c r="CH429" s="5"/>
    </row>
    <row r="430" spans="1:86" x14ac:dyDescent="0.2">
      <c r="A430" s="19" t="s">
        <v>483</v>
      </c>
      <c r="B430" s="20">
        <v>41135</v>
      </c>
      <c r="C430" s="21" t="s">
        <v>32</v>
      </c>
      <c r="D430" s="22">
        <v>10159824549</v>
      </c>
      <c r="E430" s="21" t="s">
        <v>204</v>
      </c>
      <c r="F430" s="21" t="s">
        <v>33</v>
      </c>
      <c r="G430" s="23">
        <v>21.61</v>
      </c>
      <c r="H430" s="23">
        <v>3.89</v>
      </c>
      <c r="I430" s="23"/>
      <c r="J430" s="24">
        <v>25.5</v>
      </c>
      <c r="K430" s="25">
        <f t="shared" si="11"/>
        <v>8</v>
      </c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6"/>
      <c r="BE430" s="7"/>
      <c r="BF430" s="8"/>
      <c r="BG430" s="9"/>
      <c r="BH430" s="10"/>
      <c r="BI430" s="2"/>
      <c r="BJ430" s="5"/>
      <c r="BK430" s="5"/>
      <c r="BL430" s="5"/>
      <c r="BM430" s="5"/>
      <c r="BN430" s="5"/>
      <c r="BO430" s="5"/>
      <c r="BP430" s="11"/>
      <c r="BQ430" s="26"/>
      <c r="BR430" s="13"/>
      <c r="BS430" s="14"/>
      <c r="BT430" s="15"/>
      <c r="BU430" s="27"/>
      <c r="BV430" s="3"/>
      <c r="BW430" s="5"/>
      <c r="BX430" s="5"/>
      <c r="BY430" s="5"/>
      <c r="BZ430" s="5"/>
      <c r="CA430" s="5"/>
      <c r="CB430" s="17"/>
      <c r="CC430" s="2"/>
      <c r="CD430" s="2"/>
      <c r="CE430" s="2"/>
      <c r="CF430" s="2"/>
      <c r="CG430" s="5"/>
      <c r="CH430" s="5"/>
    </row>
    <row r="431" spans="1:86" x14ac:dyDescent="0.2">
      <c r="A431" s="19" t="s">
        <v>484</v>
      </c>
      <c r="B431" s="20">
        <v>41135</v>
      </c>
      <c r="C431" s="21" t="s">
        <v>32</v>
      </c>
      <c r="D431" s="22">
        <v>20534062894</v>
      </c>
      <c r="E431" s="21" t="s">
        <v>189</v>
      </c>
      <c r="F431" s="21" t="s">
        <v>60</v>
      </c>
      <c r="G431" s="23">
        <v>8.9</v>
      </c>
      <c r="H431" s="23">
        <v>1.6</v>
      </c>
      <c r="I431" s="23"/>
      <c r="J431" s="24">
        <v>10.5</v>
      </c>
      <c r="K431" s="25">
        <f t="shared" si="11"/>
        <v>8</v>
      </c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6"/>
      <c r="BE431" s="7"/>
      <c r="BF431" s="8"/>
      <c r="BG431" s="9"/>
      <c r="BH431" s="10"/>
      <c r="BI431" s="2"/>
      <c r="BJ431" s="5"/>
      <c r="BK431" s="5"/>
      <c r="BL431" s="5"/>
      <c r="BM431" s="5"/>
      <c r="BN431" s="5"/>
      <c r="BO431" s="5"/>
      <c r="BP431" s="11"/>
      <c r="BQ431" s="26"/>
      <c r="BR431" s="13"/>
      <c r="BS431" s="14"/>
      <c r="BT431" s="15"/>
      <c r="BU431" s="27"/>
      <c r="BV431" s="3"/>
      <c r="BW431" s="5"/>
      <c r="BX431" s="5"/>
      <c r="BY431" s="5"/>
      <c r="BZ431" s="5"/>
      <c r="CA431" s="5"/>
      <c r="CB431" s="17"/>
      <c r="CC431" s="2"/>
      <c r="CD431" s="2"/>
      <c r="CE431" s="2"/>
      <c r="CF431" s="2"/>
      <c r="CG431" s="5"/>
      <c r="CH431" s="5"/>
    </row>
    <row r="432" spans="1:86" x14ac:dyDescent="0.2">
      <c r="A432" s="19" t="s">
        <v>485</v>
      </c>
      <c r="B432" s="20">
        <v>41136</v>
      </c>
      <c r="C432" s="21" t="s">
        <v>32</v>
      </c>
      <c r="D432" s="22">
        <v>20127765279</v>
      </c>
      <c r="E432" s="21" t="s">
        <v>88</v>
      </c>
      <c r="F432" s="21" t="s">
        <v>39</v>
      </c>
      <c r="G432" s="23"/>
      <c r="H432" s="23"/>
      <c r="I432" s="23">
        <v>7.9</v>
      </c>
      <c r="J432" s="24">
        <v>7.9</v>
      </c>
      <c r="K432" s="25">
        <f t="shared" si="11"/>
        <v>8</v>
      </c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6"/>
      <c r="BE432" s="7"/>
      <c r="BF432" s="8"/>
      <c r="BG432" s="9"/>
      <c r="BH432" s="10"/>
      <c r="BI432" s="2"/>
      <c r="BJ432" s="5"/>
      <c r="BK432" s="5"/>
      <c r="BL432" s="5"/>
      <c r="BM432" s="5"/>
      <c r="BN432" s="5"/>
      <c r="BO432" s="5"/>
      <c r="BP432" s="11"/>
      <c r="BQ432" s="26"/>
      <c r="BR432" s="13"/>
      <c r="BS432" s="14"/>
      <c r="BT432" s="15"/>
      <c r="BU432" s="27"/>
      <c r="BV432" s="3"/>
      <c r="BW432" s="5"/>
      <c r="BX432" s="5"/>
      <c r="BY432" s="5"/>
      <c r="BZ432" s="5"/>
      <c r="CA432" s="5"/>
      <c r="CB432" s="17"/>
      <c r="CC432" s="2"/>
      <c r="CD432" s="2"/>
      <c r="CE432" s="2"/>
      <c r="CF432" s="2"/>
      <c r="CG432" s="5"/>
      <c r="CH432" s="5"/>
    </row>
    <row r="433" spans="1:86" x14ac:dyDescent="0.2">
      <c r="A433" s="19" t="s">
        <v>486</v>
      </c>
      <c r="B433" s="20">
        <v>41136</v>
      </c>
      <c r="C433" s="21" t="s">
        <v>30</v>
      </c>
      <c r="D433" s="22">
        <v>20127765279</v>
      </c>
      <c r="E433" s="21" t="s">
        <v>88</v>
      </c>
      <c r="F433" s="21" t="s">
        <v>424</v>
      </c>
      <c r="G433" s="23">
        <v>182.92</v>
      </c>
      <c r="H433" s="23">
        <v>32.93</v>
      </c>
      <c r="I433" s="23"/>
      <c r="J433" s="24">
        <v>215.85</v>
      </c>
      <c r="K433" s="25">
        <f t="shared" si="11"/>
        <v>8</v>
      </c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6"/>
      <c r="BE433" s="7"/>
      <c r="BF433" s="8"/>
      <c r="BG433" s="9"/>
      <c r="BH433" s="10"/>
      <c r="BI433" s="2"/>
      <c r="BJ433" s="5"/>
      <c r="BK433" s="5"/>
      <c r="BL433" s="5"/>
      <c r="BM433" s="5"/>
      <c r="BN433" s="5"/>
      <c r="BO433" s="5"/>
      <c r="BP433" s="11"/>
      <c r="BQ433" s="26"/>
      <c r="BR433" s="13"/>
      <c r="BS433" s="14"/>
      <c r="BT433" s="15"/>
      <c r="BU433" s="27"/>
      <c r="BV433" s="3"/>
      <c r="BW433" s="5"/>
      <c r="BX433" s="5"/>
      <c r="BY433" s="5"/>
      <c r="BZ433" s="5"/>
      <c r="CA433" s="5"/>
      <c r="CB433" s="17"/>
      <c r="CC433" s="2"/>
      <c r="CD433" s="2"/>
      <c r="CE433" s="2"/>
      <c r="CF433" s="2"/>
      <c r="CG433" s="5"/>
      <c r="CH433" s="5"/>
    </row>
    <row r="434" spans="1:86" x14ac:dyDescent="0.2">
      <c r="A434" s="19" t="s">
        <v>487</v>
      </c>
      <c r="B434" s="20">
        <v>41136</v>
      </c>
      <c r="C434" s="21" t="s">
        <v>41</v>
      </c>
      <c r="D434" s="22">
        <v>10419303211</v>
      </c>
      <c r="E434" s="21" t="s">
        <v>168</v>
      </c>
      <c r="F434" s="21" t="s">
        <v>220</v>
      </c>
      <c r="G434" s="23">
        <v>190.68</v>
      </c>
      <c r="H434" s="23">
        <v>34.32</v>
      </c>
      <c r="I434" s="23"/>
      <c r="J434" s="24">
        <v>225</v>
      </c>
      <c r="K434" s="25">
        <f t="shared" si="11"/>
        <v>8</v>
      </c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6"/>
      <c r="BE434" s="7"/>
      <c r="BF434" s="8"/>
      <c r="BG434" s="9"/>
      <c r="BH434" s="10"/>
      <c r="BI434" s="2"/>
      <c r="BJ434" s="5"/>
      <c r="BK434" s="5"/>
      <c r="BL434" s="5"/>
      <c r="BM434" s="5"/>
      <c r="BN434" s="5"/>
      <c r="BO434" s="5"/>
      <c r="BP434" s="11"/>
      <c r="BQ434" s="26"/>
      <c r="BR434" s="13"/>
      <c r="BS434" s="14"/>
      <c r="BT434" s="15"/>
      <c r="BU434" s="27"/>
      <c r="BV434" s="3"/>
      <c r="BW434" s="5"/>
      <c r="BX434" s="5"/>
      <c r="BY434" s="5"/>
      <c r="BZ434" s="5"/>
      <c r="CA434" s="5"/>
      <c r="CB434" s="17"/>
      <c r="CC434" s="2"/>
      <c r="CD434" s="2"/>
      <c r="CE434" s="2"/>
      <c r="CF434" s="2"/>
      <c r="CG434" s="5"/>
      <c r="CH434" s="5"/>
    </row>
    <row r="435" spans="1:86" x14ac:dyDescent="0.2">
      <c r="A435" s="19" t="s">
        <v>488</v>
      </c>
      <c r="B435" s="20">
        <v>41136</v>
      </c>
      <c r="C435" s="21" t="s">
        <v>61</v>
      </c>
      <c r="D435" s="22">
        <v>20537473453</v>
      </c>
      <c r="E435" s="21" t="s">
        <v>254</v>
      </c>
      <c r="F435" s="21" t="s">
        <v>425</v>
      </c>
      <c r="G435" s="23">
        <v>147.46</v>
      </c>
      <c r="H435" s="23">
        <v>26.54</v>
      </c>
      <c r="I435" s="23"/>
      <c r="J435" s="24">
        <v>174</v>
      </c>
      <c r="K435" s="25">
        <f t="shared" si="11"/>
        <v>8</v>
      </c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6"/>
      <c r="BE435" s="7"/>
      <c r="BF435" s="8"/>
      <c r="BG435" s="9"/>
      <c r="BH435" s="10"/>
      <c r="BI435" s="2"/>
      <c r="BJ435" s="5"/>
      <c r="BK435" s="5"/>
      <c r="BL435" s="5"/>
      <c r="BM435" s="5"/>
      <c r="BN435" s="5"/>
      <c r="BO435" s="5"/>
      <c r="BP435" s="11"/>
      <c r="BQ435" s="26"/>
      <c r="BR435" s="13"/>
      <c r="BS435" s="14"/>
      <c r="BT435" s="15"/>
      <c r="BU435" s="27"/>
      <c r="BV435" s="3"/>
      <c r="BW435" s="5"/>
      <c r="BX435" s="5"/>
      <c r="BY435" s="5"/>
      <c r="BZ435" s="5"/>
      <c r="CA435" s="5"/>
      <c r="CB435" s="17"/>
      <c r="CC435" s="2"/>
      <c r="CD435" s="2"/>
      <c r="CE435" s="2"/>
      <c r="CF435" s="2"/>
      <c r="CG435" s="5"/>
      <c r="CH435" s="5"/>
    </row>
    <row r="436" spans="1:86" x14ac:dyDescent="0.2">
      <c r="A436" s="19" t="s">
        <v>489</v>
      </c>
      <c r="B436" s="20">
        <v>41137</v>
      </c>
      <c r="C436" s="21" t="s">
        <v>32</v>
      </c>
      <c r="D436" s="22">
        <v>20452764068</v>
      </c>
      <c r="E436" s="21" t="s">
        <v>396</v>
      </c>
      <c r="F436" s="21" t="s">
        <v>33</v>
      </c>
      <c r="G436" s="23">
        <v>16.100000000000001</v>
      </c>
      <c r="H436" s="23">
        <v>2.9</v>
      </c>
      <c r="I436" s="23"/>
      <c r="J436" s="24">
        <v>19</v>
      </c>
      <c r="K436" s="25">
        <f t="shared" si="11"/>
        <v>8</v>
      </c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6"/>
      <c r="BE436" s="7"/>
      <c r="BF436" s="8"/>
      <c r="BG436" s="9"/>
      <c r="BH436" s="10"/>
      <c r="BI436" s="2"/>
      <c r="BJ436" s="5"/>
      <c r="BK436" s="5"/>
      <c r="BL436" s="5"/>
      <c r="BM436" s="5"/>
      <c r="BN436" s="5"/>
      <c r="BO436" s="5"/>
      <c r="BP436" s="11"/>
      <c r="BQ436" s="26"/>
      <c r="BR436" s="13"/>
      <c r="BS436" s="14"/>
      <c r="BT436" s="15"/>
      <c r="BU436" s="27"/>
      <c r="BV436" s="3"/>
      <c r="BW436" s="5"/>
      <c r="BX436" s="5"/>
      <c r="BY436" s="5"/>
      <c r="BZ436" s="5"/>
      <c r="CA436" s="5"/>
      <c r="CB436" s="17"/>
      <c r="CC436" s="2"/>
      <c r="CD436" s="2"/>
      <c r="CE436" s="2"/>
      <c r="CF436" s="2"/>
      <c r="CG436" s="5"/>
      <c r="CH436" s="5"/>
    </row>
    <row r="437" spans="1:86" x14ac:dyDescent="0.2">
      <c r="A437" s="19" t="s">
        <v>490</v>
      </c>
      <c r="B437" s="20">
        <v>41137</v>
      </c>
      <c r="C437" s="21" t="s">
        <v>41</v>
      </c>
      <c r="D437" s="22">
        <v>20199945891</v>
      </c>
      <c r="E437" s="21" t="s">
        <v>397</v>
      </c>
      <c r="F437" s="21" t="s">
        <v>398</v>
      </c>
      <c r="G437" s="23">
        <v>105.93</v>
      </c>
      <c r="H437" s="23">
        <v>19.07</v>
      </c>
      <c r="I437" s="23"/>
      <c r="J437" s="24">
        <v>125</v>
      </c>
      <c r="K437" s="25">
        <f t="shared" si="11"/>
        <v>8</v>
      </c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6"/>
      <c r="BE437" s="7"/>
      <c r="BF437" s="8"/>
      <c r="BG437" s="9"/>
      <c r="BH437" s="10"/>
      <c r="BI437" s="2"/>
      <c r="BJ437" s="5"/>
      <c r="BK437" s="5"/>
      <c r="BL437" s="5"/>
      <c r="BM437" s="5"/>
      <c r="BN437" s="5"/>
      <c r="BO437" s="5"/>
      <c r="BP437" s="11"/>
      <c r="BQ437" s="26"/>
      <c r="BR437" s="13"/>
      <c r="BS437" s="14"/>
      <c r="BT437" s="15"/>
      <c r="BU437" s="27"/>
      <c r="BV437" s="3"/>
      <c r="BW437" s="5"/>
      <c r="BX437" s="5"/>
      <c r="BY437" s="5"/>
      <c r="BZ437" s="5"/>
      <c r="CA437" s="5"/>
      <c r="CB437" s="17"/>
      <c r="CC437" s="2"/>
      <c r="CD437" s="2"/>
      <c r="CE437" s="2"/>
      <c r="CF437" s="2"/>
      <c r="CG437" s="5"/>
      <c r="CH437" s="5"/>
    </row>
    <row r="438" spans="1:86" x14ac:dyDescent="0.2">
      <c r="A438" s="19" t="s">
        <v>74</v>
      </c>
      <c r="B438" s="20">
        <v>41137</v>
      </c>
      <c r="C438" s="21" t="s">
        <v>30</v>
      </c>
      <c r="D438" s="22">
        <v>20452350921</v>
      </c>
      <c r="E438" s="21" t="s">
        <v>399</v>
      </c>
      <c r="F438" s="21" t="s">
        <v>400</v>
      </c>
      <c r="G438" s="23">
        <v>84.74</v>
      </c>
      <c r="H438" s="23">
        <v>15.25</v>
      </c>
      <c r="I438" s="23"/>
      <c r="J438" s="24">
        <v>99.99</v>
      </c>
      <c r="K438" s="25">
        <f t="shared" si="11"/>
        <v>8</v>
      </c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6"/>
      <c r="BE438" s="7"/>
      <c r="BF438" s="8"/>
      <c r="BG438" s="9"/>
      <c r="BH438" s="10"/>
      <c r="BI438" s="2"/>
      <c r="BJ438" s="5"/>
      <c r="BK438" s="5"/>
      <c r="BL438" s="5"/>
      <c r="BM438" s="5"/>
      <c r="BN438" s="5"/>
      <c r="BO438" s="5"/>
      <c r="BP438" s="11"/>
      <c r="BQ438" s="26"/>
      <c r="BR438" s="13"/>
      <c r="BS438" s="14"/>
      <c r="BT438" s="15"/>
      <c r="BU438" s="27"/>
      <c r="BV438" s="3"/>
      <c r="BW438" s="5"/>
      <c r="BX438" s="5"/>
      <c r="BY438" s="5"/>
      <c r="BZ438" s="5"/>
      <c r="CA438" s="5"/>
      <c r="CB438" s="17"/>
      <c r="CC438" s="2"/>
      <c r="CD438" s="2"/>
      <c r="CE438" s="2"/>
      <c r="CF438" s="2"/>
      <c r="CG438" s="5"/>
      <c r="CH438" s="5"/>
    </row>
    <row r="439" spans="1:86" x14ac:dyDescent="0.2">
      <c r="A439" s="19" t="s">
        <v>86</v>
      </c>
      <c r="B439" s="20">
        <v>41137</v>
      </c>
      <c r="C439" s="21" t="s">
        <v>1</v>
      </c>
      <c r="D439" s="22">
        <v>20503503639</v>
      </c>
      <c r="E439" s="21" t="s">
        <v>68</v>
      </c>
      <c r="F439" s="21" t="s">
        <v>398</v>
      </c>
      <c r="G439" s="23"/>
      <c r="H439" s="23"/>
      <c r="I439" s="23">
        <v>7.5</v>
      </c>
      <c r="J439" s="24">
        <v>7.5</v>
      </c>
      <c r="K439" s="25">
        <f t="shared" si="11"/>
        <v>8</v>
      </c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6"/>
      <c r="BE439" s="7"/>
      <c r="BF439" s="8"/>
      <c r="BG439" s="9"/>
      <c r="BH439" s="10"/>
      <c r="BI439" s="2"/>
      <c r="BJ439" s="5"/>
      <c r="BK439" s="5"/>
      <c r="BL439" s="5"/>
      <c r="BM439" s="5"/>
      <c r="BN439" s="5"/>
      <c r="BO439" s="5"/>
      <c r="BP439" s="11"/>
      <c r="BQ439" s="26"/>
      <c r="BR439" s="13"/>
      <c r="BS439" s="14"/>
      <c r="BT439" s="15"/>
      <c r="BU439" s="27"/>
      <c r="BV439" s="3"/>
      <c r="BW439" s="5"/>
      <c r="BX439" s="5"/>
      <c r="BY439" s="5"/>
      <c r="BZ439" s="5"/>
      <c r="CA439" s="5"/>
      <c r="CB439" s="17"/>
      <c r="CC439" s="2"/>
      <c r="CD439" s="2"/>
      <c r="CE439" s="2"/>
      <c r="CF439" s="2"/>
      <c r="CG439" s="5"/>
      <c r="CH439" s="5"/>
    </row>
    <row r="440" spans="1:86" x14ac:dyDescent="0.2">
      <c r="A440" s="19" t="s">
        <v>476</v>
      </c>
      <c r="B440" s="20">
        <v>41137</v>
      </c>
      <c r="C440" s="21" t="s">
        <v>1</v>
      </c>
      <c r="D440" s="22">
        <v>20131380951</v>
      </c>
      <c r="E440" s="21" t="s">
        <v>140</v>
      </c>
      <c r="F440" s="21" t="s">
        <v>103</v>
      </c>
      <c r="G440" s="23"/>
      <c r="H440" s="23"/>
      <c r="I440" s="23">
        <v>3</v>
      </c>
      <c r="J440" s="24">
        <v>3</v>
      </c>
      <c r="K440" s="25">
        <f t="shared" si="11"/>
        <v>8</v>
      </c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6"/>
      <c r="BE440" s="7"/>
      <c r="BF440" s="8"/>
      <c r="BG440" s="9"/>
      <c r="BH440" s="10"/>
      <c r="BI440" s="2"/>
      <c r="BJ440" s="5"/>
      <c r="BK440" s="5"/>
      <c r="BL440" s="5"/>
      <c r="BM440" s="5"/>
      <c r="BN440" s="5"/>
      <c r="BO440" s="5"/>
      <c r="BP440" s="11"/>
      <c r="BQ440" s="26"/>
      <c r="BR440" s="13"/>
      <c r="BS440" s="14"/>
      <c r="BT440" s="15"/>
      <c r="BU440" s="27"/>
      <c r="BV440" s="3"/>
      <c r="BW440" s="5"/>
      <c r="BX440" s="5"/>
      <c r="BY440" s="5"/>
      <c r="BZ440" s="5"/>
      <c r="CA440" s="5"/>
      <c r="CB440" s="17"/>
      <c r="CC440" s="2"/>
      <c r="CD440" s="2"/>
      <c r="CE440" s="2"/>
      <c r="CF440" s="2"/>
      <c r="CG440" s="5"/>
      <c r="CH440" s="5"/>
    </row>
    <row r="441" spans="1:86" x14ac:dyDescent="0.2">
      <c r="A441" s="19" t="s">
        <v>477</v>
      </c>
      <c r="B441" s="20">
        <v>41137</v>
      </c>
      <c r="C441" s="21" t="s">
        <v>1</v>
      </c>
      <c r="D441" s="22">
        <v>20511465061</v>
      </c>
      <c r="E441" s="21" t="s">
        <v>156</v>
      </c>
      <c r="F441" s="21" t="s">
        <v>104</v>
      </c>
      <c r="G441" s="23">
        <v>9.32</v>
      </c>
      <c r="H441" s="23">
        <v>1.68</v>
      </c>
      <c r="I441" s="23"/>
      <c r="J441" s="24">
        <v>11</v>
      </c>
      <c r="K441" s="25">
        <f t="shared" si="11"/>
        <v>8</v>
      </c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6"/>
      <c r="BE441" s="7"/>
      <c r="BF441" s="8"/>
      <c r="BG441" s="9"/>
      <c r="BH441" s="10"/>
      <c r="BI441" s="2"/>
      <c r="BJ441" s="5"/>
      <c r="BK441" s="5"/>
      <c r="BL441" s="5"/>
      <c r="BM441" s="5"/>
      <c r="BN441" s="5"/>
      <c r="BO441" s="5"/>
      <c r="BP441" s="11"/>
      <c r="BQ441" s="26"/>
      <c r="BR441" s="13"/>
      <c r="BS441" s="14"/>
      <c r="BT441" s="15"/>
      <c r="BU441" s="27"/>
      <c r="BV441" s="3"/>
      <c r="BW441" s="5"/>
      <c r="BX441" s="5"/>
      <c r="BY441" s="5"/>
      <c r="BZ441" s="5"/>
      <c r="CA441" s="5"/>
      <c r="CB441" s="17"/>
      <c r="CC441" s="2"/>
      <c r="CD441" s="2"/>
      <c r="CE441" s="2"/>
      <c r="CF441" s="2"/>
      <c r="CG441" s="5"/>
      <c r="CH441" s="5"/>
    </row>
    <row r="442" spans="1:86" x14ac:dyDescent="0.2">
      <c r="A442" s="19" t="s">
        <v>478</v>
      </c>
      <c r="B442" s="20">
        <v>41137</v>
      </c>
      <c r="C442" s="21" t="s">
        <v>1</v>
      </c>
      <c r="D442" s="22">
        <v>20511465061</v>
      </c>
      <c r="E442" s="21" t="s">
        <v>156</v>
      </c>
      <c r="F442" s="21" t="s">
        <v>105</v>
      </c>
      <c r="G442" s="23">
        <v>4.66</v>
      </c>
      <c r="H442" s="23">
        <v>0.84</v>
      </c>
      <c r="I442" s="23"/>
      <c r="J442" s="24">
        <v>5.5</v>
      </c>
      <c r="K442" s="25">
        <f t="shared" si="11"/>
        <v>8</v>
      </c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6"/>
      <c r="BE442" s="7"/>
      <c r="BF442" s="8"/>
      <c r="BG442" s="9"/>
      <c r="BH442" s="10"/>
      <c r="BI442" s="2"/>
      <c r="BJ442" s="5"/>
      <c r="BK442" s="5"/>
      <c r="BL442" s="5"/>
      <c r="BM442" s="5"/>
      <c r="BN442" s="5"/>
      <c r="BO442" s="5"/>
      <c r="BP442" s="11"/>
      <c r="BQ442" s="26"/>
      <c r="BR442" s="13"/>
      <c r="BS442" s="14"/>
      <c r="BT442" s="15"/>
      <c r="BU442" s="27"/>
      <c r="BV442" s="3"/>
      <c r="BW442" s="5"/>
      <c r="BX442" s="5"/>
      <c r="BY442" s="5"/>
      <c r="BZ442" s="5"/>
      <c r="CA442" s="5"/>
      <c r="CB442" s="17"/>
      <c r="CC442" s="2"/>
      <c r="CD442" s="2"/>
      <c r="CE442" s="2"/>
      <c r="CF442" s="2"/>
      <c r="CG442" s="5"/>
      <c r="CH442" s="5"/>
    </row>
    <row r="443" spans="1:86" x14ac:dyDescent="0.2">
      <c r="A443" s="19" t="s">
        <v>479</v>
      </c>
      <c r="B443" s="20">
        <v>41138</v>
      </c>
      <c r="C443" s="21" t="s">
        <v>1</v>
      </c>
      <c r="D443" s="22">
        <v>20503503639</v>
      </c>
      <c r="E443" s="21" t="s">
        <v>68</v>
      </c>
      <c r="F443" s="21" t="s">
        <v>401</v>
      </c>
      <c r="G443" s="23"/>
      <c r="H443" s="23"/>
      <c r="I443" s="23">
        <v>7.5</v>
      </c>
      <c r="J443" s="24">
        <v>7.5</v>
      </c>
      <c r="K443" s="25">
        <f t="shared" si="11"/>
        <v>8</v>
      </c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6"/>
      <c r="BE443" s="7"/>
      <c r="BF443" s="8"/>
      <c r="BG443" s="9"/>
      <c r="BH443" s="10"/>
      <c r="BI443" s="2"/>
      <c r="BJ443" s="5"/>
      <c r="BK443" s="5"/>
      <c r="BL443" s="5"/>
      <c r="BM443" s="5"/>
      <c r="BN443" s="5"/>
      <c r="BO443" s="5"/>
      <c r="BP443" s="11"/>
      <c r="BQ443" s="26"/>
      <c r="BR443" s="13"/>
      <c r="BS443" s="14"/>
      <c r="BT443" s="15"/>
      <c r="BU443" s="27"/>
      <c r="BV443" s="3"/>
      <c r="BW443" s="5"/>
      <c r="BX443" s="5"/>
      <c r="BY443" s="5"/>
      <c r="BZ443" s="5"/>
      <c r="CA443" s="5"/>
      <c r="CB443" s="17"/>
      <c r="CC443" s="2"/>
      <c r="CD443" s="2"/>
      <c r="CE443" s="2"/>
      <c r="CF443" s="2"/>
      <c r="CG443" s="5"/>
      <c r="CH443" s="5"/>
    </row>
    <row r="444" spans="1:86" x14ac:dyDescent="0.2">
      <c r="A444" s="19" t="s">
        <v>480</v>
      </c>
      <c r="B444" s="20">
        <v>41138</v>
      </c>
      <c r="C444" s="21" t="s">
        <v>1</v>
      </c>
      <c r="D444" s="22">
        <v>20503503639</v>
      </c>
      <c r="E444" s="21" t="s">
        <v>68</v>
      </c>
      <c r="F444" s="21" t="s">
        <v>115</v>
      </c>
      <c r="G444" s="23"/>
      <c r="H444" s="23"/>
      <c r="I444" s="23">
        <v>7.5</v>
      </c>
      <c r="J444" s="24">
        <v>7.5</v>
      </c>
      <c r="K444" s="25">
        <f t="shared" si="11"/>
        <v>8</v>
      </c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6"/>
      <c r="BE444" s="7"/>
      <c r="BF444" s="8"/>
      <c r="BG444" s="9"/>
      <c r="BH444" s="10"/>
      <c r="BI444" s="2"/>
      <c r="BJ444" s="5"/>
      <c r="BK444" s="5"/>
      <c r="BL444" s="5"/>
      <c r="BM444" s="5"/>
      <c r="BN444" s="5"/>
      <c r="BO444" s="5"/>
      <c r="BP444" s="11"/>
      <c r="BQ444" s="26"/>
      <c r="BR444" s="13"/>
      <c r="BS444" s="14"/>
      <c r="BT444" s="15"/>
      <c r="BU444" s="27"/>
      <c r="BV444" s="3"/>
      <c r="BW444" s="5"/>
      <c r="BX444" s="5"/>
      <c r="BY444" s="5"/>
      <c r="BZ444" s="5"/>
      <c r="CA444" s="5"/>
      <c r="CB444" s="17"/>
      <c r="CC444" s="2"/>
      <c r="CD444" s="2"/>
      <c r="CE444" s="2"/>
      <c r="CF444" s="2"/>
      <c r="CG444" s="5"/>
      <c r="CH444" s="5"/>
    </row>
    <row r="445" spans="1:86" x14ac:dyDescent="0.2">
      <c r="A445" s="19" t="s">
        <v>481</v>
      </c>
      <c r="B445" s="20">
        <v>41138</v>
      </c>
      <c r="C445" s="21" t="s">
        <v>1</v>
      </c>
      <c r="D445" s="22">
        <v>20503503639</v>
      </c>
      <c r="E445" s="21" t="s">
        <v>68</v>
      </c>
      <c r="F445" s="21" t="s">
        <v>402</v>
      </c>
      <c r="G445" s="23"/>
      <c r="H445" s="23"/>
      <c r="I445" s="23">
        <v>7.5</v>
      </c>
      <c r="J445" s="24">
        <v>7.5</v>
      </c>
      <c r="K445" s="25">
        <f t="shared" si="11"/>
        <v>8</v>
      </c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6"/>
      <c r="BE445" s="7"/>
      <c r="BF445" s="8"/>
      <c r="BG445" s="9"/>
      <c r="BH445" s="10"/>
      <c r="BI445" s="2"/>
      <c r="BJ445" s="5"/>
      <c r="BK445" s="5"/>
      <c r="BL445" s="5"/>
      <c r="BM445" s="5"/>
      <c r="BN445" s="5"/>
      <c r="BO445" s="5"/>
      <c r="BP445" s="11"/>
      <c r="BQ445" s="26"/>
      <c r="BR445" s="13"/>
      <c r="BS445" s="14"/>
      <c r="BT445" s="15"/>
      <c r="BU445" s="27"/>
      <c r="BV445" s="3"/>
      <c r="BW445" s="5"/>
      <c r="BX445" s="5"/>
      <c r="BY445" s="5"/>
      <c r="BZ445" s="5"/>
      <c r="CA445" s="5"/>
      <c r="CB445" s="17"/>
      <c r="CC445" s="2"/>
      <c r="CD445" s="2"/>
      <c r="CE445" s="2"/>
      <c r="CF445" s="2"/>
      <c r="CG445" s="5"/>
      <c r="CH445" s="5"/>
    </row>
    <row r="446" spans="1:86" x14ac:dyDescent="0.2">
      <c r="A446" s="19" t="s">
        <v>482</v>
      </c>
      <c r="B446" s="20">
        <v>41138</v>
      </c>
      <c r="C446" s="21" t="s">
        <v>30</v>
      </c>
      <c r="D446" s="22">
        <v>20330033313</v>
      </c>
      <c r="E446" s="21" t="s">
        <v>84</v>
      </c>
      <c r="F446" s="21" t="s">
        <v>403</v>
      </c>
      <c r="G446" s="23">
        <v>119.07</v>
      </c>
      <c r="H446" s="23">
        <v>21.43</v>
      </c>
      <c r="I446" s="23"/>
      <c r="J446" s="24">
        <v>140.5</v>
      </c>
      <c r="K446" s="25">
        <f t="shared" si="11"/>
        <v>8</v>
      </c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6"/>
      <c r="BE446" s="7"/>
      <c r="BF446" s="8"/>
      <c r="BG446" s="9"/>
      <c r="BH446" s="10"/>
      <c r="BI446" s="2"/>
      <c r="BJ446" s="5"/>
      <c r="BK446" s="5"/>
      <c r="BL446" s="5"/>
      <c r="BM446" s="5"/>
      <c r="BN446" s="5"/>
      <c r="BO446" s="5"/>
      <c r="BP446" s="11"/>
      <c r="BQ446" s="26"/>
      <c r="BR446" s="13"/>
      <c r="BS446" s="14"/>
      <c r="BT446" s="15"/>
      <c r="BU446" s="27"/>
      <c r="BV446" s="3"/>
      <c r="BW446" s="5"/>
      <c r="BX446" s="5"/>
      <c r="BY446" s="5"/>
      <c r="BZ446" s="5"/>
      <c r="CA446" s="5"/>
      <c r="CB446" s="17"/>
      <c r="CC446" s="2"/>
      <c r="CD446" s="2"/>
      <c r="CE446" s="2"/>
      <c r="CF446" s="2"/>
      <c r="CG446" s="5"/>
      <c r="CH446" s="5"/>
    </row>
    <row r="447" spans="1:86" x14ac:dyDescent="0.2">
      <c r="A447" s="19" t="s">
        <v>483</v>
      </c>
      <c r="B447" s="20">
        <v>41138</v>
      </c>
      <c r="C447" s="21" t="s">
        <v>30</v>
      </c>
      <c r="D447" s="22">
        <v>20330033313</v>
      </c>
      <c r="E447" s="21" t="s">
        <v>84</v>
      </c>
      <c r="F447" s="21" t="s">
        <v>404</v>
      </c>
      <c r="G447" s="23">
        <v>16.95</v>
      </c>
      <c r="H447" s="23">
        <v>3.05</v>
      </c>
      <c r="I447" s="23"/>
      <c r="J447" s="24">
        <v>20</v>
      </c>
      <c r="K447" s="25">
        <f t="shared" si="11"/>
        <v>8</v>
      </c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6"/>
      <c r="BE447" s="7"/>
      <c r="BF447" s="8"/>
      <c r="BG447" s="9"/>
      <c r="BH447" s="10"/>
      <c r="BI447" s="2"/>
      <c r="BJ447" s="5"/>
      <c r="BK447" s="5"/>
      <c r="BL447" s="5"/>
      <c r="BM447" s="5"/>
      <c r="BN447" s="5"/>
      <c r="BO447" s="5"/>
      <c r="BP447" s="11"/>
      <c r="BQ447" s="26"/>
      <c r="BR447" s="13"/>
      <c r="BS447" s="14"/>
      <c r="BT447" s="15"/>
      <c r="BU447" s="27"/>
      <c r="BV447" s="3"/>
      <c r="BW447" s="5"/>
      <c r="BX447" s="5"/>
      <c r="BY447" s="5"/>
      <c r="BZ447" s="5"/>
      <c r="CA447" s="5"/>
      <c r="CB447" s="17"/>
      <c r="CC447" s="2"/>
      <c r="CD447" s="2"/>
      <c r="CE447" s="2"/>
      <c r="CF447" s="2"/>
      <c r="CG447" s="5"/>
      <c r="CH447" s="5"/>
    </row>
    <row r="448" spans="1:86" x14ac:dyDescent="0.2">
      <c r="A448" s="19" t="s">
        <v>484</v>
      </c>
      <c r="B448" s="20">
        <v>41138</v>
      </c>
      <c r="C448" s="21" t="s">
        <v>32</v>
      </c>
      <c r="D448" s="22">
        <v>10304926533</v>
      </c>
      <c r="E448" s="21" t="s">
        <v>405</v>
      </c>
      <c r="F448" s="21" t="s">
        <v>33</v>
      </c>
      <c r="G448" s="23"/>
      <c r="H448" s="23"/>
      <c r="I448" s="23">
        <v>14</v>
      </c>
      <c r="J448" s="24">
        <v>14</v>
      </c>
      <c r="K448" s="25">
        <f t="shared" si="11"/>
        <v>8</v>
      </c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6"/>
      <c r="BE448" s="7"/>
      <c r="BF448" s="8"/>
      <c r="BG448" s="9"/>
      <c r="BH448" s="10"/>
      <c r="BI448" s="2"/>
      <c r="BJ448" s="5"/>
      <c r="BK448" s="5"/>
      <c r="BL448" s="5"/>
      <c r="BM448" s="5"/>
      <c r="BN448" s="5"/>
      <c r="BO448" s="5"/>
      <c r="BP448" s="11"/>
      <c r="BQ448" s="26"/>
      <c r="BR448" s="13"/>
      <c r="BS448" s="14"/>
      <c r="BT448" s="15"/>
      <c r="BU448" s="27"/>
      <c r="BV448" s="3"/>
      <c r="BW448" s="5"/>
      <c r="BX448" s="5"/>
      <c r="BY448" s="5"/>
      <c r="BZ448" s="5"/>
      <c r="CA448" s="5"/>
      <c r="CB448" s="17"/>
      <c r="CC448" s="2"/>
      <c r="CD448" s="2"/>
      <c r="CE448" s="2"/>
      <c r="CF448" s="2"/>
      <c r="CG448" s="5"/>
      <c r="CH448" s="5"/>
    </row>
    <row r="449" spans="1:86" x14ac:dyDescent="0.2">
      <c r="A449" s="19" t="s">
        <v>485</v>
      </c>
      <c r="B449" s="20">
        <v>41138</v>
      </c>
      <c r="C449" s="21" t="s">
        <v>30</v>
      </c>
      <c r="D449" s="22">
        <v>20311644786</v>
      </c>
      <c r="E449" s="21" t="s">
        <v>406</v>
      </c>
      <c r="F449" s="21" t="s">
        <v>407</v>
      </c>
      <c r="G449" s="23">
        <v>101.69</v>
      </c>
      <c r="H449" s="23">
        <v>18.309999999999999</v>
      </c>
      <c r="I449" s="23"/>
      <c r="J449" s="24">
        <v>120</v>
      </c>
      <c r="K449" s="25">
        <f t="shared" si="11"/>
        <v>8</v>
      </c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6"/>
      <c r="BE449" s="7"/>
      <c r="BF449" s="8"/>
      <c r="BG449" s="9"/>
      <c r="BH449" s="10"/>
      <c r="BI449" s="2"/>
      <c r="BJ449" s="5"/>
      <c r="BK449" s="5"/>
      <c r="BL449" s="5"/>
      <c r="BM449" s="5"/>
      <c r="BN449" s="5"/>
      <c r="BO449" s="5"/>
      <c r="BP449" s="11"/>
      <c r="BQ449" s="26"/>
      <c r="BR449" s="13"/>
      <c r="BS449" s="14"/>
      <c r="BT449" s="15"/>
      <c r="BU449" s="27"/>
      <c r="BV449" s="3"/>
      <c r="BW449" s="5"/>
      <c r="BX449" s="5"/>
      <c r="BY449" s="5"/>
      <c r="BZ449" s="5"/>
      <c r="CA449" s="5"/>
      <c r="CB449" s="17"/>
      <c r="CC449" s="2"/>
      <c r="CD449" s="2"/>
      <c r="CE449" s="2"/>
      <c r="CF449" s="2"/>
      <c r="CG449" s="5"/>
      <c r="CH449" s="5"/>
    </row>
    <row r="450" spans="1:86" x14ac:dyDescent="0.2">
      <c r="A450" s="19" t="s">
        <v>486</v>
      </c>
      <c r="B450" s="20">
        <v>41142</v>
      </c>
      <c r="C450" s="21" t="s">
        <v>1</v>
      </c>
      <c r="D450" s="22">
        <v>20517252558</v>
      </c>
      <c r="E450" s="21" t="s">
        <v>163</v>
      </c>
      <c r="F450" s="21" t="s">
        <v>414</v>
      </c>
      <c r="G450" s="23"/>
      <c r="H450" s="23"/>
      <c r="I450" s="23">
        <v>3.9</v>
      </c>
      <c r="J450" s="24">
        <v>3.9</v>
      </c>
      <c r="K450" s="25">
        <f t="shared" si="11"/>
        <v>8</v>
      </c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6"/>
      <c r="BE450" s="7"/>
      <c r="BF450" s="8"/>
      <c r="BG450" s="9"/>
      <c r="BH450" s="10"/>
      <c r="BI450" s="2"/>
      <c r="BJ450" s="5"/>
      <c r="BK450" s="5"/>
      <c r="BL450" s="5"/>
      <c r="BM450" s="5"/>
      <c r="BN450" s="5"/>
      <c r="BO450" s="5"/>
      <c r="BP450" s="11"/>
      <c r="BQ450" s="26"/>
      <c r="BR450" s="13"/>
      <c r="BS450" s="14"/>
      <c r="BT450" s="15"/>
      <c r="BU450" s="27"/>
      <c r="BV450" s="3"/>
      <c r="BW450" s="5"/>
      <c r="BX450" s="5"/>
      <c r="BY450" s="5"/>
      <c r="BZ450" s="5"/>
      <c r="CA450" s="5"/>
      <c r="CB450" s="17"/>
      <c r="CC450" s="2"/>
      <c r="CD450" s="2"/>
      <c r="CE450" s="2"/>
      <c r="CF450" s="2"/>
      <c r="CG450" s="5"/>
      <c r="CH450" s="5"/>
    </row>
    <row r="451" spans="1:86" x14ac:dyDescent="0.2">
      <c r="A451" s="19" t="s">
        <v>487</v>
      </c>
      <c r="B451" s="20">
        <v>41142</v>
      </c>
      <c r="C451" s="21" t="s">
        <v>1</v>
      </c>
      <c r="D451" s="22">
        <v>20517252558</v>
      </c>
      <c r="E451" s="21" t="s">
        <v>163</v>
      </c>
      <c r="F451" s="21" t="s">
        <v>408</v>
      </c>
      <c r="G451" s="23"/>
      <c r="H451" s="23"/>
      <c r="I451" s="23">
        <v>3.9</v>
      </c>
      <c r="J451" s="24">
        <v>3.9</v>
      </c>
      <c r="K451" s="25">
        <f t="shared" si="11"/>
        <v>8</v>
      </c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6"/>
      <c r="BE451" s="7"/>
      <c r="BF451" s="8"/>
      <c r="BG451" s="9"/>
      <c r="BH451" s="10"/>
      <c r="BI451" s="2"/>
      <c r="BJ451" s="5"/>
      <c r="BK451" s="5"/>
      <c r="BL451" s="5"/>
      <c r="BM451" s="5"/>
      <c r="BN451" s="5"/>
      <c r="BO451" s="5"/>
      <c r="BP451" s="11"/>
      <c r="BQ451" s="26"/>
      <c r="BR451" s="13"/>
      <c r="BS451" s="14"/>
      <c r="BT451" s="15"/>
      <c r="BU451" s="27"/>
      <c r="BV451" s="3"/>
      <c r="BW451" s="5"/>
      <c r="BX451" s="5"/>
      <c r="BY451" s="5"/>
      <c r="BZ451" s="5"/>
      <c r="CA451" s="5"/>
      <c r="CB451" s="17"/>
      <c r="CC451" s="2"/>
      <c r="CD451" s="2"/>
      <c r="CE451" s="2"/>
      <c r="CF451" s="2"/>
      <c r="CG451" s="5"/>
      <c r="CH451" s="5"/>
    </row>
    <row r="452" spans="1:86" x14ac:dyDescent="0.2">
      <c r="A452" s="19" t="s">
        <v>488</v>
      </c>
      <c r="B452" s="20">
        <v>41142</v>
      </c>
      <c r="C452" s="21" t="s">
        <v>30</v>
      </c>
      <c r="D452" s="22">
        <v>20370508659</v>
      </c>
      <c r="E452" s="21" t="s">
        <v>409</v>
      </c>
      <c r="F452" s="21" t="s">
        <v>410</v>
      </c>
      <c r="G452" s="23">
        <v>78.81</v>
      </c>
      <c r="H452" s="23">
        <v>14.19</v>
      </c>
      <c r="I452" s="23"/>
      <c r="J452" s="24">
        <v>93</v>
      </c>
      <c r="K452" s="25">
        <f t="shared" ref="K452:K515" si="12">MONTH($B452)</f>
        <v>8</v>
      </c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6"/>
      <c r="BE452" s="7"/>
      <c r="BF452" s="8"/>
      <c r="BG452" s="9"/>
      <c r="BH452" s="10"/>
      <c r="BI452" s="2"/>
      <c r="BJ452" s="5"/>
      <c r="BK452" s="5"/>
      <c r="BL452" s="5"/>
      <c r="BM452" s="5"/>
      <c r="BN452" s="5"/>
      <c r="BO452" s="5"/>
      <c r="BP452" s="11"/>
      <c r="BQ452" s="26"/>
      <c r="BR452" s="13"/>
      <c r="BS452" s="14"/>
      <c r="BT452" s="15"/>
      <c r="BU452" s="27"/>
      <c r="BV452" s="3"/>
      <c r="BW452" s="5"/>
      <c r="BX452" s="5"/>
      <c r="BY452" s="5"/>
      <c r="BZ452" s="5"/>
      <c r="CA452" s="5"/>
      <c r="CB452" s="17"/>
      <c r="CC452" s="2"/>
      <c r="CD452" s="2"/>
      <c r="CE452" s="2"/>
      <c r="CF452" s="2"/>
      <c r="CG452" s="5"/>
      <c r="CH452" s="5"/>
    </row>
    <row r="453" spans="1:86" x14ac:dyDescent="0.2">
      <c r="A453" s="19" t="s">
        <v>489</v>
      </c>
      <c r="B453" s="20">
        <v>41142</v>
      </c>
      <c r="C453" s="21" t="s">
        <v>32</v>
      </c>
      <c r="D453" s="22">
        <v>20115330609</v>
      </c>
      <c r="E453" s="21" t="s">
        <v>411</v>
      </c>
      <c r="F453" s="21" t="s">
        <v>60</v>
      </c>
      <c r="G453" s="23">
        <v>10.17</v>
      </c>
      <c r="H453" s="23">
        <v>1.83</v>
      </c>
      <c r="I453" s="23"/>
      <c r="J453" s="24">
        <v>12</v>
      </c>
      <c r="K453" s="25">
        <f t="shared" si="12"/>
        <v>8</v>
      </c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6"/>
      <c r="BE453" s="7"/>
      <c r="BF453" s="8"/>
      <c r="BG453" s="9"/>
      <c r="BH453" s="10"/>
      <c r="BI453" s="2"/>
      <c r="BJ453" s="5"/>
      <c r="BK453" s="5"/>
      <c r="BL453" s="5"/>
      <c r="BM453" s="5"/>
      <c r="BN453" s="5"/>
      <c r="BO453" s="5"/>
      <c r="BP453" s="11"/>
      <c r="BQ453" s="26"/>
      <c r="BR453" s="13"/>
      <c r="BS453" s="14"/>
      <c r="BT453" s="15"/>
      <c r="BU453" s="27"/>
      <c r="BV453" s="3"/>
      <c r="BW453" s="5"/>
      <c r="BX453" s="5"/>
      <c r="BY453" s="5"/>
      <c r="BZ453" s="5"/>
      <c r="CA453" s="5"/>
      <c r="CB453" s="17"/>
      <c r="CC453" s="2"/>
      <c r="CD453" s="2"/>
      <c r="CE453" s="2"/>
      <c r="CF453" s="2"/>
      <c r="CG453" s="5"/>
      <c r="CH453" s="5"/>
    </row>
    <row r="454" spans="1:86" x14ac:dyDescent="0.2">
      <c r="A454" s="19" t="s">
        <v>490</v>
      </c>
      <c r="B454" s="20">
        <v>41142</v>
      </c>
      <c r="C454" s="21" t="s">
        <v>41</v>
      </c>
      <c r="D454" s="22">
        <v>20115330609</v>
      </c>
      <c r="E454" s="21" t="s">
        <v>411</v>
      </c>
      <c r="F454" s="21" t="s">
        <v>412</v>
      </c>
      <c r="G454" s="23">
        <v>84.75</v>
      </c>
      <c r="H454" s="23">
        <v>15.25</v>
      </c>
      <c r="I454" s="23"/>
      <c r="J454" s="24">
        <v>100</v>
      </c>
      <c r="K454" s="25">
        <f t="shared" si="12"/>
        <v>8</v>
      </c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6"/>
      <c r="BE454" s="7"/>
      <c r="BF454" s="8"/>
      <c r="BG454" s="9"/>
      <c r="BH454" s="10"/>
      <c r="BI454" s="2"/>
      <c r="BJ454" s="5"/>
      <c r="BK454" s="5"/>
      <c r="BL454" s="5"/>
      <c r="BM454" s="5"/>
      <c r="BN454" s="5"/>
      <c r="BO454" s="5"/>
      <c r="BP454" s="11"/>
      <c r="BQ454" s="26"/>
      <c r="BR454" s="13"/>
      <c r="BS454" s="14"/>
      <c r="BT454" s="15"/>
      <c r="BU454" s="27"/>
      <c r="BV454" s="3"/>
      <c r="BW454" s="5"/>
      <c r="BX454" s="5"/>
      <c r="BY454" s="5"/>
      <c r="BZ454" s="5"/>
      <c r="CA454" s="5"/>
      <c r="CB454" s="17"/>
      <c r="CC454" s="2"/>
      <c r="CD454" s="2"/>
      <c r="CE454" s="2"/>
      <c r="CF454" s="2"/>
      <c r="CG454" s="5"/>
      <c r="CH454" s="5"/>
    </row>
    <row r="455" spans="1:86" x14ac:dyDescent="0.2">
      <c r="A455" s="19" t="s">
        <v>86</v>
      </c>
      <c r="B455" s="20">
        <v>41142</v>
      </c>
      <c r="C455" s="21" t="s">
        <v>32</v>
      </c>
      <c r="D455" s="22">
        <v>20115330609</v>
      </c>
      <c r="E455" s="21" t="s">
        <v>411</v>
      </c>
      <c r="F455" s="21" t="s">
        <v>33</v>
      </c>
      <c r="G455" s="23">
        <v>24.15</v>
      </c>
      <c r="H455" s="23">
        <v>4.3499999999999996</v>
      </c>
      <c r="I455" s="23"/>
      <c r="J455" s="24">
        <v>28.5</v>
      </c>
      <c r="K455" s="25">
        <f t="shared" si="12"/>
        <v>8</v>
      </c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6"/>
      <c r="BE455" s="7"/>
      <c r="BF455" s="8"/>
      <c r="BG455" s="9"/>
      <c r="BH455" s="10"/>
      <c r="BI455" s="2"/>
      <c r="BJ455" s="5"/>
      <c r="BK455" s="5"/>
      <c r="BL455" s="5"/>
      <c r="BM455" s="5"/>
      <c r="BN455" s="5"/>
      <c r="BO455" s="5"/>
      <c r="BP455" s="11"/>
      <c r="BQ455" s="26"/>
      <c r="BR455" s="13"/>
      <c r="BS455" s="14"/>
      <c r="BT455" s="15"/>
      <c r="BU455" s="27"/>
      <c r="BV455" s="3"/>
      <c r="BW455" s="5"/>
      <c r="BX455" s="5"/>
      <c r="BY455" s="5"/>
      <c r="BZ455" s="5"/>
      <c r="CA455" s="5"/>
      <c r="CB455" s="17"/>
      <c r="CC455" s="2"/>
      <c r="CD455" s="2"/>
      <c r="CE455" s="2"/>
      <c r="CF455" s="2"/>
      <c r="CG455" s="5"/>
      <c r="CH455" s="5"/>
    </row>
    <row r="456" spans="1:86" x14ac:dyDescent="0.2">
      <c r="A456" s="19" t="s">
        <v>476</v>
      </c>
      <c r="B456" s="20">
        <v>41143</v>
      </c>
      <c r="C456" s="21" t="s">
        <v>66</v>
      </c>
      <c r="D456" s="22">
        <v>10296705158</v>
      </c>
      <c r="E456" s="21" t="s">
        <v>381</v>
      </c>
      <c r="F456" s="21" t="s">
        <v>313</v>
      </c>
      <c r="G456" s="23"/>
      <c r="H456" s="23"/>
      <c r="I456" s="23">
        <v>2</v>
      </c>
      <c r="J456" s="24">
        <v>2</v>
      </c>
      <c r="K456" s="25">
        <f t="shared" si="12"/>
        <v>8</v>
      </c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6"/>
      <c r="BE456" s="7"/>
      <c r="BF456" s="8"/>
      <c r="BG456" s="9"/>
      <c r="BH456" s="10"/>
      <c r="BI456" s="2"/>
      <c r="BJ456" s="5"/>
      <c r="BK456" s="5"/>
      <c r="BL456" s="5"/>
      <c r="BM456" s="5"/>
      <c r="BN456" s="5"/>
      <c r="BO456" s="5"/>
      <c r="BP456" s="11"/>
      <c r="BQ456" s="26"/>
      <c r="BR456" s="13"/>
      <c r="BS456" s="14"/>
      <c r="BT456" s="15"/>
      <c r="BU456" s="27"/>
      <c r="BV456" s="3"/>
      <c r="BW456" s="5"/>
      <c r="BX456" s="5"/>
      <c r="BY456" s="5"/>
      <c r="BZ456" s="5"/>
      <c r="CA456" s="5"/>
      <c r="CB456" s="17"/>
      <c r="CC456" s="2"/>
      <c r="CD456" s="2"/>
      <c r="CE456" s="2"/>
      <c r="CF456" s="2"/>
      <c r="CG456" s="5"/>
      <c r="CH456" s="5"/>
    </row>
    <row r="457" spans="1:86" x14ac:dyDescent="0.2">
      <c r="A457" s="19" t="s">
        <v>477</v>
      </c>
      <c r="B457" s="20">
        <v>41143</v>
      </c>
      <c r="C457" s="21" t="s">
        <v>1</v>
      </c>
      <c r="D457" s="22">
        <v>20517252558</v>
      </c>
      <c r="E457" s="21" t="s">
        <v>163</v>
      </c>
      <c r="F457" s="21" t="s">
        <v>413</v>
      </c>
      <c r="G457" s="23"/>
      <c r="H457" s="23"/>
      <c r="I457" s="23">
        <v>3.9</v>
      </c>
      <c r="J457" s="24">
        <v>3.9</v>
      </c>
      <c r="K457" s="25">
        <f t="shared" si="12"/>
        <v>8</v>
      </c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6"/>
      <c r="BE457" s="7"/>
      <c r="BF457" s="8"/>
      <c r="BG457" s="9"/>
      <c r="BH457" s="10"/>
      <c r="BI457" s="2"/>
      <c r="BJ457" s="5"/>
      <c r="BK457" s="5"/>
      <c r="BL457" s="5"/>
      <c r="BM457" s="5"/>
      <c r="BN457" s="5"/>
      <c r="BO457" s="5"/>
      <c r="BP457" s="11"/>
      <c r="BQ457" s="26"/>
      <c r="BR457" s="13"/>
      <c r="BS457" s="14"/>
      <c r="BT457" s="15"/>
      <c r="BU457" s="27"/>
      <c r="BV457" s="3"/>
      <c r="BW457" s="5"/>
      <c r="BX457" s="5"/>
      <c r="BY457" s="5"/>
      <c r="BZ457" s="5"/>
      <c r="CA457" s="5"/>
      <c r="CB457" s="17"/>
      <c r="CC457" s="2"/>
      <c r="CD457" s="2"/>
      <c r="CE457" s="2"/>
      <c r="CF457" s="2"/>
      <c r="CG457" s="5"/>
      <c r="CH457" s="5"/>
    </row>
    <row r="458" spans="1:86" x14ac:dyDescent="0.2">
      <c r="A458" s="19" t="s">
        <v>478</v>
      </c>
      <c r="B458" s="20">
        <v>41143</v>
      </c>
      <c r="C458" s="21" t="s">
        <v>1</v>
      </c>
      <c r="D458" s="22">
        <v>20517252558</v>
      </c>
      <c r="E458" s="21" t="s">
        <v>163</v>
      </c>
      <c r="F458" s="21" t="s">
        <v>408</v>
      </c>
      <c r="G458" s="23"/>
      <c r="H458" s="23"/>
      <c r="I458" s="23">
        <v>3.9</v>
      </c>
      <c r="J458" s="24">
        <v>3.9</v>
      </c>
      <c r="K458" s="25">
        <f t="shared" si="12"/>
        <v>8</v>
      </c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6"/>
      <c r="BE458" s="7"/>
      <c r="BF458" s="8"/>
      <c r="BG458" s="9"/>
      <c r="BH458" s="10"/>
      <c r="BI458" s="2"/>
      <c r="BJ458" s="5"/>
      <c r="BK458" s="5"/>
      <c r="BL458" s="5"/>
      <c r="BM458" s="5"/>
      <c r="BN458" s="5"/>
      <c r="BO458" s="5"/>
      <c r="BP458" s="11"/>
      <c r="BQ458" s="26"/>
      <c r="BR458" s="13"/>
      <c r="BS458" s="14"/>
      <c r="BT458" s="15"/>
      <c r="BU458" s="27"/>
      <c r="BV458" s="3"/>
      <c r="BW458" s="5"/>
      <c r="BX458" s="5"/>
      <c r="BY458" s="5"/>
      <c r="BZ458" s="5"/>
      <c r="CA458" s="5"/>
      <c r="CB458" s="17"/>
      <c r="CC458" s="2"/>
      <c r="CD458" s="2"/>
      <c r="CE458" s="2"/>
      <c r="CF458" s="2"/>
      <c r="CG458" s="5"/>
      <c r="CH458" s="5"/>
    </row>
    <row r="459" spans="1:86" x14ac:dyDescent="0.2">
      <c r="A459" s="19" t="s">
        <v>479</v>
      </c>
      <c r="B459" s="20">
        <v>41143</v>
      </c>
      <c r="C459" s="21" t="s">
        <v>30</v>
      </c>
      <c r="D459" s="22">
        <v>20228985237</v>
      </c>
      <c r="E459" s="21" t="s">
        <v>415</v>
      </c>
      <c r="F459" s="21" t="s">
        <v>416</v>
      </c>
      <c r="G459" s="23">
        <v>148.31</v>
      </c>
      <c r="H459" s="23">
        <v>26.69</v>
      </c>
      <c r="I459" s="23"/>
      <c r="J459" s="24">
        <v>175</v>
      </c>
      <c r="K459" s="25">
        <f t="shared" si="12"/>
        <v>8</v>
      </c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6"/>
      <c r="BE459" s="7"/>
      <c r="BF459" s="8"/>
      <c r="BG459" s="9"/>
      <c r="BH459" s="10"/>
      <c r="BI459" s="2"/>
      <c r="BJ459" s="5"/>
      <c r="BK459" s="5"/>
      <c r="BL459" s="5"/>
      <c r="BM459" s="5"/>
      <c r="BN459" s="5"/>
      <c r="BO459" s="5"/>
      <c r="BP459" s="11"/>
      <c r="BQ459" s="26"/>
      <c r="BR459" s="13"/>
      <c r="BS459" s="14"/>
      <c r="BT459" s="15"/>
      <c r="BU459" s="27"/>
      <c r="BV459" s="3"/>
      <c r="BW459" s="5"/>
      <c r="BX459" s="5"/>
      <c r="BY459" s="5"/>
      <c r="BZ459" s="5"/>
      <c r="CA459" s="5"/>
      <c r="CB459" s="17"/>
      <c r="CC459" s="2"/>
      <c r="CD459" s="2"/>
      <c r="CE459" s="2"/>
      <c r="CF459" s="2"/>
      <c r="CG459" s="5"/>
      <c r="CH459" s="5"/>
    </row>
    <row r="460" spans="1:86" x14ac:dyDescent="0.2">
      <c r="A460" s="19" t="s">
        <v>480</v>
      </c>
      <c r="B460" s="20">
        <v>41144</v>
      </c>
      <c r="C460" s="21" t="s">
        <v>32</v>
      </c>
      <c r="D460" s="22">
        <v>10297145504</v>
      </c>
      <c r="E460" s="21" t="s">
        <v>392</v>
      </c>
      <c r="F460" s="21" t="s">
        <v>33</v>
      </c>
      <c r="G460" s="23"/>
      <c r="H460" s="23"/>
      <c r="I460" s="23">
        <v>6</v>
      </c>
      <c r="J460" s="24">
        <v>6</v>
      </c>
      <c r="K460" s="25">
        <f t="shared" si="12"/>
        <v>8</v>
      </c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6"/>
      <c r="BE460" s="7"/>
      <c r="BF460" s="8"/>
      <c r="BG460" s="9"/>
      <c r="BH460" s="10"/>
      <c r="BI460" s="2"/>
      <c r="BJ460" s="5"/>
      <c r="BK460" s="5"/>
      <c r="BL460" s="5"/>
      <c r="BM460" s="5"/>
      <c r="BN460" s="5"/>
      <c r="BO460" s="5"/>
      <c r="BP460" s="11"/>
      <c r="BQ460" s="26"/>
      <c r="BR460" s="13"/>
      <c r="BS460" s="14"/>
      <c r="BT460" s="15"/>
      <c r="BU460" s="27"/>
      <c r="BV460" s="3"/>
      <c r="BW460" s="5"/>
      <c r="BX460" s="5"/>
      <c r="BY460" s="5"/>
      <c r="BZ460" s="5"/>
      <c r="CA460" s="5"/>
      <c r="CB460" s="17"/>
      <c r="CC460" s="2"/>
      <c r="CD460" s="2"/>
      <c r="CE460" s="2"/>
      <c r="CF460" s="2"/>
      <c r="CG460" s="5"/>
      <c r="CH460" s="5"/>
    </row>
    <row r="461" spans="1:86" x14ac:dyDescent="0.2">
      <c r="A461" s="19" t="s">
        <v>481</v>
      </c>
      <c r="B461" s="20">
        <v>41145</v>
      </c>
      <c r="C461" s="21" t="s">
        <v>66</v>
      </c>
      <c r="D461" s="22">
        <v>20538593053</v>
      </c>
      <c r="E461" s="21" t="s">
        <v>154</v>
      </c>
      <c r="F461" s="21" t="s">
        <v>393</v>
      </c>
      <c r="G461" s="23"/>
      <c r="H461" s="23"/>
      <c r="I461" s="23">
        <v>2.5</v>
      </c>
      <c r="J461" s="24">
        <v>2.5</v>
      </c>
      <c r="K461" s="25">
        <f t="shared" si="12"/>
        <v>8</v>
      </c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6"/>
      <c r="BE461" s="7"/>
      <c r="BF461" s="8"/>
      <c r="BG461" s="9"/>
      <c r="BH461" s="10"/>
      <c r="BI461" s="2"/>
      <c r="BJ461" s="5"/>
      <c r="BK461" s="5"/>
      <c r="BL461" s="5"/>
      <c r="BM461" s="5"/>
      <c r="BN461" s="5"/>
      <c r="BO461" s="5"/>
      <c r="BP461" s="11"/>
      <c r="BQ461" s="26"/>
      <c r="BR461" s="13"/>
      <c r="BS461" s="14"/>
      <c r="BT461" s="15"/>
      <c r="BU461" s="27"/>
      <c r="BV461" s="3"/>
      <c r="BW461" s="5"/>
      <c r="BX461" s="5"/>
      <c r="BY461" s="5"/>
      <c r="BZ461" s="5"/>
      <c r="CA461" s="5"/>
      <c r="CB461" s="17"/>
      <c r="CC461" s="2"/>
      <c r="CD461" s="2"/>
      <c r="CE461" s="2"/>
      <c r="CF461" s="2"/>
      <c r="CG461" s="5"/>
      <c r="CH461" s="5"/>
    </row>
    <row r="462" spans="1:86" x14ac:dyDescent="0.2">
      <c r="A462" s="19" t="s">
        <v>482</v>
      </c>
      <c r="B462" s="20">
        <v>41149</v>
      </c>
      <c r="C462" s="21" t="s">
        <v>32</v>
      </c>
      <c r="D462" s="22">
        <v>10297145504</v>
      </c>
      <c r="E462" s="21" t="s">
        <v>392</v>
      </c>
      <c r="F462" s="21" t="s">
        <v>39</v>
      </c>
      <c r="G462" s="23"/>
      <c r="H462" s="23"/>
      <c r="I462" s="23">
        <v>4</v>
      </c>
      <c r="J462" s="24">
        <v>4</v>
      </c>
      <c r="K462" s="25">
        <f t="shared" si="12"/>
        <v>8</v>
      </c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6"/>
      <c r="BE462" s="7"/>
      <c r="BF462" s="8"/>
      <c r="BG462" s="9"/>
      <c r="BH462" s="10"/>
      <c r="BI462" s="2"/>
      <c r="BJ462" s="5"/>
      <c r="BK462" s="5"/>
      <c r="BL462" s="5"/>
      <c r="BM462" s="5"/>
      <c r="BN462" s="5"/>
      <c r="BO462" s="5"/>
      <c r="BP462" s="11"/>
      <c r="BQ462" s="26"/>
      <c r="BR462" s="13"/>
      <c r="BS462" s="14"/>
      <c r="BT462" s="15"/>
      <c r="BU462" s="27"/>
      <c r="BV462" s="3"/>
      <c r="BW462" s="5"/>
      <c r="BX462" s="5"/>
      <c r="BY462" s="5"/>
      <c r="BZ462" s="5"/>
      <c r="CA462" s="5"/>
      <c r="CB462" s="17"/>
      <c r="CC462" s="2"/>
      <c r="CD462" s="2"/>
      <c r="CE462" s="2"/>
      <c r="CF462" s="2"/>
      <c r="CG462" s="5"/>
      <c r="CH462" s="5"/>
    </row>
    <row r="463" spans="1:86" x14ac:dyDescent="0.2">
      <c r="A463" s="19" t="s">
        <v>483</v>
      </c>
      <c r="B463" s="20">
        <v>41149</v>
      </c>
      <c r="C463" s="21" t="s">
        <v>30</v>
      </c>
      <c r="D463" s="22">
        <v>20127765279</v>
      </c>
      <c r="E463" s="21" t="s">
        <v>88</v>
      </c>
      <c r="F463" s="21" t="s">
        <v>394</v>
      </c>
      <c r="G463" s="23">
        <v>127.12</v>
      </c>
      <c r="H463" s="23">
        <v>22.88</v>
      </c>
      <c r="I463" s="23"/>
      <c r="J463" s="24">
        <v>150</v>
      </c>
      <c r="K463" s="25">
        <f t="shared" si="12"/>
        <v>8</v>
      </c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6"/>
      <c r="BE463" s="7"/>
      <c r="BF463" s="8"/>
      <c r="BG463" s="9"/>
      <c r="BH463" s="10"/>
      <c r="BI463" s="2"/>
      <c r="BJ463" s="5"/>
      <c r="BK463" s="5"/>
      <c r="BL463" s="5"/>
      <c r="BM463" s="5"/>
      <c r="BN463" s="5"/>
      <c r="BO463" s="5"/>
      <c r="BP463" s="11"/>
      <c r="BQ463" s="26"/>
      <c r="BR463" s="13"/>
      <c r="BS463" s="14"/>
      <c r="BT463" s="15"/>
      <c r="BU463" s="27"/>
      <c r="BV463" s="3"/>
      <c r="BW463" s="5"/>
      <c r="BX463" s="5"/>
      <c r="BY463" s="5"/>
      <c r="BZ463" s="5"/>
      <c r="CA463" s="5"/>
      <c r="CB463" s="17"/>
      <c r="CC463" s="2"/>
      <c r="CD463" s="2"/>
      <c r="CE463" s="2"/>
      <c r="CF463" s="2"/>
      <c r="CG463" s="5"/>
      <c r="CH463" s="5"/>
    </row>
    <row r="464" spans="1:86" x14ac:dyDescent="0.2">
      <c r="A464" s="19" t="s">
        <v>484</v>
      </c>
      <c r="B464" s="20">
        <v>41149</v>
      </c>
      <c r="C464" s="21" t="s">
        <v>32</v>
      </c>
      <c r="D464" s="22">
        <v>10297145504</v>
      </c>
      <c r="E464" s="21" t="s">
        <v>392</v>
      </c>
      <c r="F464" s="21" t="s">
        <v>33</v>
      </c>
      <c r="G464" s="23">
        <v>16.95</v>
      </c>
      <c r="H464" s="23">
        <v>3.05</v>
      </c>
      <c r="I464" s="23"/>
      <c r="J464" s="24">
        <v>20</v>
      </c>
      <c r="K464" s="25">
        <f t="shared" si="12"/>
        <v>8</v>
      </c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6"/>
      <c r="BE464" s="7"/>
      <c r="BF464" s="8"/>
      <c r="BG464" s="9"/>
      <c r="BH464" s="10"/>
      <c r="BI464" s="2"/>
      <c r="BJ464" s="5"/>
      <c r="BK464" s="5"/>
      <c r="BL464" s="5"/>
      <c r="BM464" s="5"/>
      <c r="BN464" s="5"/>
      <c r="BO464" s="5"/>
      <c r="BP464" s="11"/>
      <c r="BQ464" s="26"/>
      <c r="BR464" s="13"/>
      <c r="BS464" s="14"/>
      <c r="BT464" s="15"/>
      <c r="BU464" s="27"/>
      <c r="BV464" s="3"/>
      <c r="BW464" s="5"/>
      <c r="BX464" s="5"/>
      <c r="BY464" s="5"/>
      <c r="BZ464" s="5"/>
      <c r="CA464" s="5"/>
      <c r="CB464" s="17"/>
      <c r="CC464" s="2"/>
      <c r="CD464" s="2"/>
      <c r="CE464" s="2"/>
      <c r="CF464" s="2"/>
      <c r="CG464" s="5"/>
      <c r="CH464" s="5"/>
    </row>
    <row r="465" spans="1:86" x14ac:dyDescent="0.2">
      <c r="A465" s="19" t="s">
        <v>485</v>
      </c>
      <c r="B465" s="20">
        <v>41150</v>
      </c>
      <c r="C465" s="21" t="s">
        <v>32</v>
      </c>
      <c r="D465" s="22">
        <v>10305891741</v>
      </c>
      <c r="E465" s="21" t="s">
        <v>395</v>
      </c>
      <c r="F465" s="21" t="s">
        <v>33</v>
      </c>
      <c r="G465" s="23"/>
      <c r="H465" s="23"/>
      <c r="I465" s="23">
        <v>37</v>
      </c>
      <c r="J465" s="24">
        <v>37</v>
      </c>
      <c r="K465" s="25">
        <f t="shared" si="12"/>
        <v>8</v>
      </c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6"/>
      <c r="BE465" s="7"/>
      <c r="BF465" s="8"/>
      <c r="BG465" s="9"/>
      <c r="BH465" s="10"/>
      <c r="BI465" s="2"/>
      <c r="BJ465" s="5"/>
      <c r="BK465" s="5"/>
      <c r="BL465" s="5"/>
      <c r="BM465" s="5"/>
      <c r="BN465" s="5"/>
      <c r="BO465" s="5"/>
      <c r="BP465" s="11"/>
      <c r="BQ465" s="26"/>
      <c r="BR465" s="13"/>
      <c r="BS465" s="14"/>
      <c r="BT465" s="15"/>
      <c r="BU465" s="27"/>
      <c r="BV465" s="3"/>
      <c r="BW465" s="5"/>
      <c r="BX465" s="5"/>
      <c r="BY465" s="5"/>
      <c r="BZ465" s="5"/>
      <c r="CA465" s="5"/>
      <c r="CB465" s="17"/>
      <c r="CC465" s="2"/>
      <c r="CD465" s="2"/>
      <c r="CE465" s="2"/>
      <c r="CF465" s="2"/>
      <c r="CG465" s="5"/>
      <c r="CH465" s="5"/>
    </row>
    <row r="466" spans="1:86" x14ac:dyDescent="0.2">
      <c r="A466" s="19" t="s">
        <v>486</v>
      </c>
      <c r="B466" s="20">
        <v>41150</v>
      </c>
      <c r="C466" s="21" t="s">
        <v>41</v>
      </c>
      <c r="D466" s="22">
        <v>20455716617</v>
      </c>
      <c r="E466" s="21" t="s">
        <v>89</v>
      </c>
      <c r="F466" s="21" t="s">
        <v>114</v>
      </c>
      <c r="G466" s="23">
        <v>33.9</v>
      </c>
      <c r="H466" s="23">
        <v>6.1</v>
      </c>
      <c r="I466" s="23"/>
      <c r="J466" s="24">
        <v>40</v>
      </c>
      <c r="K466" s="25">
        <f t="shared" si="12"/>
        <v>8</v>
      </c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6"/>
      <c r="BE466" s="7"/>
      <c r="BF466" s="8"/>
      <c r="BG466" s="9"/>
      <c r="BH466" s="10"/>
      <c r="BI466" s="2"/>
      <c r="BJ466" s="5"/>
      <c r="BK466" s="5"/>
      <c r="BL466" s="5"/>
      <c r="BM466" s="5"/>
      <c r="BN466" s="5"/>
      <c r="BO466" s="5"/>
      <c r="BP466" s="11"/>
      <c r="BQ466" s="26"/>
      <c r="BR466" s="13"/>
      <c r="BS466" s="14"/>
      <c r="BT466" s="15"/>
      <c r="BU466" s="27"/>
      <c r="BV466" s="3"/>
      <c r="BW466" s="5"/>
      <c r="BX466" s="5"/>
      <c r="BY466" s="5"/>
      <c r="BZ466" s="5"/>
      <c r="CA466" s="5"/>
      <c r="CB466" s="17"/>
      <c r="CC466" s="2"/>
      <c r="CD466" s="2"/>
      <c r="CE466" s="2"/>
      <c r="CF466" s="2"/>
      <c r="CG466" s="5"/>
      <c r="CH466" s="5"/>
    </row>
    <row r="467" spans="1:86" x14ac:dyDescent="0.2">
      <c r="A467" s="19" t="s">
        <v>487</v>
      </c>
      <c r="B467" s="20">
        <v>41152</v>
      </c>
      <c r="C467" s="21" t="s">
        <v>48</v>
      </c>
      <c r="D467" s="22">
        <v>20455590176</v>
      </c>
      <c r="E467" s="21" t="s">
        <v>160</v>
      </c>
      <c r="F467" s="21" t="s">
        <v>98</v>
      </c>
      <c r="G467" s="23">
        <v>42.37</v>
      </c>
      <c r="H467" s="23">
        <v>7.63</v>
      </c>
      <c r="I467" s="23"/>
      <c r="J467" s="24">
        <v>50</v>
      </c>
      <c r="K467" s="25">
        <f t="shared" si="12"/>
        <v>8</v>
      </c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6"/>
      <c r="BE467" s="7"/>
      <c r="BF467" s="8"/>
      <c r="BG467" s="9"/>
      <c r="BH467" s="10"/>
      <c r="BI467" s="2"/>
      <c r="BJ467" s="5"/>
      <c r="BK467" s="5"/>
      <c r="BL467" s="5"/>
      <c r="BM467" s="5"/>
      <c r="BN467" s="5"/>
      <c r="BO467" s="5"/>
      <c r="BP467" s="11"/>
      <c r="BQ467" s="26"/>
      <c r="BR467" s="13"/>
      <c r="BS467" s="14"/>
      <c r="BT467" s="15"/>
      <c r="BU467" s="27"/>
      <c r="BV467" s="3"/>
      <c r="BW467" s="5"/>
      <c r="BX467" s="5"/>
      <c r="BY467" s="5"/>
      <c r="BZ467" s="5"/>
      <c r="CA467" s="5"/>
      <c r="CB467" s="17"/>
      <c r="CC467" s="2"/>
      <c r="CD467" s="2"/>
      <c r="CE467" s="2"/>
      <c r="CF467" s="2"/>
      <c r="CG467" s="5"/>
      <c r="CH467" s="5"/>
    </row>
    <row r="468" spans="1:86" x14ac:dyDescent="0.2">
      <c r="A468" s="19" t="s">
        <v>488</v>
      </c>
      <c r="B468" s="20">
        <v>41153</v>
      </c>
      <c r="C468" s="21" t="s">
        <v>35</v>
      </c>
      <c r="D468" s="22">
        <v>10293969634</v>
      </c>
      <c r="E468" s="21" t="s">
        <v>371</v>
      </c>
      <c r="F468" s="21" t="s">
        <v>100</v>
      </c>
      <c r="G468" s="23">
        <v>9.32</v>
      </c>
      <c r="H468" s="23">
        <v>1.68</v>
      </c>
      <c r="I468" s="23"/>
      <c r="J468" s="24">
        <v>11</v>
      </c>
      <c r="K468" s="25">
        <f t="shared" si="12"/>
        <v>9</v>
      </c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6"/>
      <c r="BE468" s="7"/>
      <c r="BF468" s="8"/>
      <c r="BG468" s="9"/>
      <c r="BH468" s="10"/>
      <c r="BI468" s="2"/>
      <c r="BJ468" s="5"/>
      <c r="BK468" s="5"/>
      <c r="BL468" s="5"/>
      <c r="BM468" s="5"/>
      <c r="BN468" s="5"/>
      <c r="BO468" s="5"/>
      <c r="BP468" s="11"/>
      <c r="BQ468" s="26"/>
      <c r="BR468" s="13"/>
      <c r="BS468" s="14"/>
      <c r="BT468" s="15"/>
      <c r="BU468" s="27"/>
      <c r="BV468" s="3"/>
      <c r="BW468" s="5"/>
      <c r="BX468" s="5"/>
      <c r="BY468" s="5"/>
      <c r="BZ468" s="5"/>
      <c r="CA468" s="5"/>
      <c r="CB468" s="17"/>
      <c r="CC468" s="2"/>
      <c r="CD468" s="2"/>
      <c r="CE468" s="2"/>
      <c r="CF468" s="2"/>
      <c r="CG468" s="5"/>
      <c r="CH468" s="5"/>
    </row>
    <row r="469" spans="1:86" x14ac:dyDescent="0.2">
      <c r="A469" s="19" t="s">
        <v>489</v>
      </c>
      <c r="B469" s="20">
        <v>41155</v>
      </c>
      <c r="C469" s="21" t="s">
        <v>30</v>
      </c>
      <c r="D469" s="22">
        <v>20127765279</v>
      </c>
      <c r="E469" s="21" t="s">
        <v>88</v>
      </c>
      <c r="F469" s="21" t="s">
        <v>370</v>
      </c>
      <c r="G469" s="23">
        <v>152.25</v>
      </c>
      <c r="H469" s="23">
        <v>27.4</v>
      </c>
      <c r="I469" s="23"/>
      <c r="J469" s="24">
        <v>179.65</v>
      </c>
      <c r="K469" s="25">
        <f t="shared" si="12"/>
        <v>9</v>
      </c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6"/>
      <c r="BE469" s="7"/>
      <c r="BF469" s="8"/>
      <c r="BG469" s="9"/>
      <c r="BH469" s="10"/>
      <c r="BI469" s="2"/>
      <c r="BJ469" s="5"/>
      <c r="BK469" s="5"/>
      <c r="BL469" s="5"/>
      <c r="BM469" s="5"/>
      <c r="BN469" s="5"/>
      <c r="BO469" s="5"/>
      <c r="BP469" s="11"/>
      <c r="BQ469" s="26"/>
      <c r="BR469" s="13"/>
      <c r="BS469" s="14"/>
      <c r="BT469" s="15"/>
      <c r="BU469" s="27"/>
      <c r="BV469" s="3"/>
      <c r="BW469" s="5"/>
      <c r="BX469" s="5"/>
      <c r="BY469" s="5"/>
      <c r="BZ469" s="5"/>
      <c r="CA469" s="5"/>
      <c r="CB469" s="17"/>
      <c r="CC469" s="2"/>
      <c r="CD469" s="2"/>
      <c r="CE469" s="2"/>
      <c r="CF469" s="2"/>
      <c r="CG469" s="5"/>
      <c r="CH469" s="5"/>
    </row>
    <row r="470" spans="1:86" x14ac:dyDescent="0.2">
      <c r="A470" s="19" t="s">
        <v>490</v>
      </c>
      <c r="B470" s="20">
        <v>41155</v>
      </c>
      <c r="C470" s="21" t="s">
        <v>66</v>
      </c>
      <c r="D470" s="22">
        <v>10296705158</v>
      </c>
      <c r="E470" s="21" t="s">
        <v>381</v>
      </c>
      <c r="F470" s="21" t="s">
        <v>313</v>
      </c>
      <c r="G470" s="23"/>
      <c r="H470" s="23"/>
      <c r="I470" s="23">
        <v>2</v>
      </c>
      <c r="J470" s="24">
        <v>2</v>
      </c>
      <c r="K470" s="25">
        <f t="shared" si="12"/>
        <v>9</v>
      </c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6"/>
      <c r="BE470" s="7"/>
      <c r="BF470" s="8"/>
      <c r="BG470" s="9"/>
      <c r="BH470" s="10"/>
      <c r="BI470" s="2"/>
      <c r="BJ470" s="5"/>
      <c r="BK470" s="5"/>
      <c r="BL470" s="5"/>
      <c r="BM470" s="5"/>
      <c r="BN470" s="5"/>
      <c r="BO470" s="5"/>
      <c r="BP470" s="11"/>
      <c r="BQ470" s="26"/>
      <c r="BR470" s="13"/>
      <c r="BS470" s="14"/>
      <c r="BT470" s="15"/>
      <c r="BU470" s="27"/>
      <c r="BV470" s="3"/>
      <c r="BW470" s="5"/>
      <c r="BX470" s="5"/>
      <c r="BY470" s="5"/>
      <c r="BZ470" s="5"/>
      <c r="CA470" s="5"/>
      <c r="CB470" s="17"/>
      <c r="CC470" s="2"/>
      <c r="CD470" s="2"/>
      <c r="CE470" s="2"/>
      <c r="CF470" s="2"/>
      <c r="CG470" s="5"/>
      <c r="CH470" s="5"/>
    </row>
    <row r="471" spans="1:86" x14ac:dyDescent="0.2">
      <c r="A471" s="19" t="s">
        <v>86</v>
      </c>
      <c r="B471" s="20">
        <v>41156</v>
      </c>
      <c r="C471" s="21" t="s">
        <v>32</v>
      </c>
      <c r="D471" s="22">
        <v>10308409070</v>
      </c>
      <c r="E471" s="21" t="s">
        <v>374</v>
      </c>
      <c r="F471" s="21" t="s">
        <v>33</v>
      </c>
      <c r="G471" s="23"/>
      <c r="H471" s="23"/>
      <c r="I471" s="23">
        <v>13</v>
      </c>
      <c r="J471" s="24">
        <v>13</v>
      </c>
      <c r="K471" s="25">
        <f t="shared" si="12"/>
        <v>9</v>
      </c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6"/>
      <c r="BE471" s="7"/>
      <c r="BF471" s="8"/>
      <c r="BG471" s="9"/>
      <c r="BH471" s="10"/>
      <c r="BI471" s="2"/>
      <c r="BJ471" s="5"/>
      <c r="BK471" s="5"/>
      <c r="BL471" s="5"/>
      <c r="BM471" s="5"/>
      <c r="BN471" s="5"/>
      <c r="BO471" s="5"/>
      <c r="BP471" s="11"/>
      <c r="BQ471" s="26"/>
      <c r="BR471" s="13"/>
      <c r="BS471" s="14"/>
      <c r="BT471" s="15"/>
      <c r="BU471" s="27"/>
      <c r="BV471" s="3"/>
      <c r="BW471" s="5"/>
      <c r="BX471" s="5"/>
      <c r="BY471" s="5"/>
      <c r="BZ471" s="5"/>
      <c r="CA471" s="5"/>
      <c r="CB471" s="17"/>
      <c r="CC471" s="2"/>
      <c r="CD471" s="2"/>
      <c r="CE471" s="2"/>
      <c r="CF471" s="2"/>
      <c r="CG471" s="5"/>
      <c r="CH471" s="5"/>
    </row>
    <row r="472" spans="1:86" x14ac:dyDescent="0.2">
      <c r="A472" s="19" t="s">
        <v>476</v>
      </c>
      <c r="B472" s="20">
        <v>41156</v>
      </c>
      <c r="C472" s="21" t="s">
        <v>32</v>
      </c>
      <c r="D472" s="22">
        <v>10304226159</v>
      </c>
      <c r="E472" s="21" t="s">
        <v>382</v>
      </c>
      <c r="F472" s="21" t="s">
        <v>33</v>
      </c>
      <c r="G472" s="23">
        <v>18.64</v>
      </c>
      <c r="H472" s="23">
        <v>3.36</v>
      </c>
      <c r="I472" s="23"/>
      <c r="J472" s="24">
        <v>22</v>
      </c>
      <c r="K472" s="25">
        <f t="shared" si="12"/>
        <v>9</v>
      </c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6"/>
      <c r="BE472" s="7"/>
      <c r="BF472" s="8"/>
      <c r="BG472" s="9"/>
      <c r="BH472" s="10"/>
      <c r="BI472" s="2"/>
      <c r="BJ472" s="5"/>
      <c r="BK472" s="5"/>
      <c r="BL472" s="5"/>
      <c r="BM472" s="5"/>
      <c r="BN472" s="5"/>
      <c r="BO472" s="5"/>
      <c r="BP472" s="11"/>
      <c r="BQ472" s="26"/>
      <c r="BR472" s="13"/>
      <c r="BS472" s="14"/>
      <c r="BT472" s="15"/>
      <c r="BU472" s="27"/>
      <c r="BV472" s="3"/>
      <c r="BW472" s="5"/>
      <c r="BX472" s="5"/>
      <c r="BY472" s="5"/>
      <c r="BZ472" s="5"/>
      <c r="CA472" s="5"/>
      <c r="CB472" s="17"/>
      <c r="CC472" s="2"/>
      <c r="CD472" s="2"/>
      <c r="CE472" s="2"/>
      <c r="CF472" s="2"/>
      <c r="CG472" s="5"/>
      <c r="CH472" s="5"/>
    </row>
    <row r="473" spans="1:86" x14ac:dyDescent="0.2">
      <c r="A473" s="19" t="s">
        <v>477</v>
      </c>
      <c r="B473" s="20">
        <v>41157</v>
      </c>
      <c r="C473" s="21" t="s">
        <v>32</v>
      </c>
      <c r="D473" s="22">
        <v>10400071506</v>
      </c>
      <c r="E473" s="21" t="s">
        <v>372</v>
      </c>
      <c r="F473" s="21" t="s">
        <v>33</v>
      </c>
      <c r="G473" s="23"/>
      <c r="H473" s="23"/>
      <c r="I473" s="23">
        <v>21</v>
      </c>
      <c r="J473" s="24">
        <v>21</v>
      </c>
      <c r="K473" s="25">
        <f t="shared" si="12"/>
        <v>9</v>
      </c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6"/>
      <c r="BE473" s="7"/>
      <c r="BF473" s="8"/>
      <c r="BG473" s="9"/>
      <c r="BH473" s="10"/>
      <c r="BI473" s="2"/>
      <c r="BJ473" s="5"/>
      <c r="BK473" s="5"/>
      <c r="BL473" s="5"/>
      <c r="BM473" s="5"/>
      <c r="BN473" s="5"/>
      <c r="BO473" s="5"/>
      <c r="BP473" s="11"/>
      <c r="BQ473" s="26"/>
      <c r="BR473" s="13"/>
      <c r="BS473" s="14"/>
      <c r="BT473" s="15"/>
      <c r="BU473" s="27"/>
      <c r="BV473" s="3"/>
      <c r="BW473" s="5"/>
      <c r="BX473" s="5"/>
      <c r="BY473" s="5"/>
      <c r="BZ473" s="5"/>
      <c r="CA473" s="5"/>
      <c r="CB473" s="17"/>
      <c r="CC473" s="2"/>
      <c r="CD473" s="2"/>
      <c r="CE473" s="2"/>
      <c r="CF473" s="2"/>
      <c r="CG473" s="5"/>
      <c r="CH473" s="5"/>
    </row>
    <row r="474" spans="1:86" x14ac:dyDescent="0.2">
      <c r="A474" s="19" t="s">
        <v>478</v>
      </c>
      <c r="B474" s="20">
        <v>41157</v>
      </c>
      <c r="C474" s="21" t="s">
        <v>32</v>
      </c>
      <c r="D474" s="22">
        <v>10400071506</v>
      </c>
      <c r="E474" s="21" t="s">
        <v>372</v>
      </c>
      <c r="F474" s="21" t="s">
        <v>60</v>
      </c>
      <c r="G474" s="23"/>
      <c r="H474" s="23"/>
      <c r="I474" s="23">
        <v>30.5</v>
      </c>
      <c r="J474" s="24">
        <v>30.5</v>
      </c>
      <c r="K474" s="25">
        <f t="shared" si="12"/>
        <v>9</v>
      </c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6"/>
      <c r="BE474" s="7"/>
      <c r="BF474" s="8"/>
      <c r="BG474" s="9"/>
      <c r="BH474" s="10"/>
      <c r="BI474" s="2"/>
      <c r="BJ474" s="5"/>
      <c r="BK474" s="5"/>
      <c r="BL474" s="5"/>
      <c r="BM474" s="5"/>
      <c r="BN474" s="5"/>
      <c r="BO474" s="5"/>
      <c r="BP474" s="11"/>
      <c r="BQ474" s="26"/>
      <c r="BR474" s="13"/>
      <c r="BS474" s="14"/>
      <c r="BT474" s="15"/>
      <c r="BU474" s="27"/>
      <c r="BV474" s="3"/>
      <c r="BW474" s="5"/>
      <c r="BX474" s="5"/>
      <c r="BY474" s="5"/>
      <c r="BZ474" s="5"/>
      <c r="CA474" s="5"/>
      <c r="CB474" s="17"/>
      <c r="CC474" s="2"/>
      <c r="CD474" s="2"/>
      <c r="CE474" s="2"/>
      <c r="CF474" s="2"/>
      <c r="CG474" s="5"/>
      <c r="CH474" s="5"/>
    </row>
    <row r="475" spans="1:86" x14ac:dyDescent="0.2">
      <c r="A475" s="19" t="s">
        <v>479</v>
      </c>
      <c r="B475" s="20">
        <v>41157</v>
      </c>
      <c r="C475" s="21" t="s">
        <v>30</v>
      </c>
      <c r="D475" s="22">
        <v>20163636183</v>
      </c>
      <c r="E475" s="21" t="s">
        <v>187</v>
      </c>
      <c r="F475" s="21" t="s">
        <v>115</v>
      </c>
      <c r="G475" s="23">
        <v>142.37</v>
      </c>
      <c r="H475" s="23">
        <v>25.63</v>
      </c>
      <c r="I475" s="23"/>
      <c r="J475" s="24">
        <v>168</v>
      </c>
      <c r="K475" s="25">
        <f t="shared" si="12"/>
        <v>9</v>
      </c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6"/>
      <c r="BE475" s="7"/>
      <c r="BF475" s="8"/>
      <c r="BG475" s="9"/>
      <c r="BH475" s="10"/>
      <c r="BI475" s="2"/>
      <c r="BJ475" s="5"/>
      <c r="BK475" s="5"/>
      <c r="BL475" s="5"/>
      <c r="BM475" s="5"/>
      <c r="BN475" s="5"/>
      <c r="BO475" s="5"/>
      <c r="BP475" s="11"/>
      <c r="BQ475" s="26"/>
      <c r="BR475" s="13"/>
      <c r="BS475" s="14"/>
      <c r="BT475" s="15"/>
      <c r="BU475" s="27"/>
      <c r="BV475" s="3"/>
      <c r="BW475" s="5"/>
      <c r="BX475" s="5"/>
      <c r="BY475" s="5"/>
      <c r="BZ475" s="5"/>
      <c r="CA475" s="5"/>
      <c r="CB475" s="17"/>
      <c r="CC475" s="2"/>
      <c r="CD475" s="2"/>
      <c r="CE475" s="2"/>
      <c r="CF475" s="2"/>
      <c r="CG475" s="5"/>
      <c r="CH475" s="5"/>
    </row>
    <row r="476" spans="1:86" x14ac:dyDescent="0.2">
      <c r="A476" s="19" t="s">
        <v>480</v>
      </c>
      <c r="B476" s="20">
        <v>41158</v>
      </c>
      <c r="C476" s="21" t="s">
        <v>32</v>
      </c>
      <c r="D476" s="22">
        <v>10304303374</v>
      </c>
      <c r="E476" s="21" t="s">
        <v>373</v>
      </c>
      <c r="F476" s="21" t="s">
        <v>33</v>
      </c>
      <c r="G476" s="23"/>
      <c r="H476" s="23"/>
      <c r="I476" s="23">
        <v>23</v>
      </c>
      <c r="J476" s="24">
        <v>23</v>
      </c>
      <c r="K476" s="25">
        <f t="shared" si="12"/>
        <v>9</v>
      </c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6"/>
      <c r="BE476" s="7"/>
      <c r="BF476" s="8"/>
      <c r="BG476" s="9"/>
      <c r="BH476" s="10"/>
      <c r="BI476" s="2"/>
      <c r="BJ476" s="5"/>
      <c r="BK476" s="5"/>
      <c r="BL476" s="5"/>
      <c r="BM476" s="5"/>
      <c r="BN476" s="5"/>
      <c r="BO476" s="5"/>
      <c r="BP476" s="11"/>
      <c r="BQ476" s="26"/>
      <c r="BR476" s="13"/>
      <c r="BS476" s="14"/>
      <c r="BT476" s="15"/>
      <c r="BU476" s="27"/>
      <c r="BV476" s="3"/>
      <c r="BW476" s="5"/>
      <c r="BX476" s="5"/>
      <c r="BY476" s="5"/>
      <c r="BZ476" s="5"/>
      <c r="CA476" s="5"/>
      <c r="CB476" s="17"/>
      <c r="CC476" s="2"/>
      <c r="CD476" s="2"/>
      <c r="CE476" s="2"/>
      <c r="CF476" s="2"/>
      <c r="CG476" s="5"/>
      <c r="CH476" s="5"/>
    </row>
    <row r="477" spans="1:86" x14ac:dyDescent="0.2">
      <c r="A477" s="19" t="s">
        <v>481</v>
      </c>
      <c r="B477" s="20">
        <v>41158</v>
      </c>
      <c r="C477" s="21" t="s">
        <v>41</v>
      </c>
      <c r="D477" s="22">
        <v>10293204182</v>
      </c>
      <c r="E477" s="21" t="s">
        <v>376</v>
      </c>
      <c r="F477" s="21" t="s">
        <v>377</v>
      </c>
      <c r="G477" s="23"/>
      <c r="H477" s="23"/>
      <c r="I477" s="23">
        <v>40</v>
      </c>
      <c r="J477" s="24">
        <v>40</v>
      </c>
      <c r="K477" s="25">
        <f t="shared" si="12"/>
        <v>9</v>
      </c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6"/>
      <c r="BE477" s="7"/>
      <c r="BF477" s="8"/>
      <c r="BG477" s="9"/>
      <c r="BH477" s="10"/>
      <c r="BI477" s="2"/>
      <c r="BJ477" s="5"/>
      <c r="BK477" s="5"/>
      <c r="BL477" s="5"/>
      <c r="BM477" s="5"/>
      <c r="BN477" s="5"/>
      <c r="BO477" s="5"/>
      <c r="BP477" s="11"/>
      <c r="BQ477" s="26"/>
      <c r="BR477" s="13"/>
      <c r="BS477" s="14"/>
      <c r="BT477" s="15"/>
      <c r="BU477" s="27"/>
      <c r="BV477" s="3"/>
      <c r="BW477" s="5"/>
      <c r="BX477" s="5"/>
      <c r="BY477" s="5"/>
      <c r="BZ477" s="5"/>
      <c r="CA477" s="5"/>
      <c r="CB477" s="17"/>
      <c r="CC477" s="2"/>
      <c r="CD477" s="2"/>
      <c r="CE477" s="2"/>
      <c r="CF477" s="2"/>
      <c r="CG477" s="5"/>
      <c r="CH477" s="5"/>
    </row>
    <row r="478" spans="1:86" x14ac:dyDescent="0.2">
      <c r="A478" s="19" t="s">
        <v>482</v>
      </c>
      <c r="B478" s="20">
        <v>41158</v>
      </c>
      <c r="C478" s="21" t="s">
        <v>1</v>
      </c>
      <c r="D478" s="22">
        <v>20503503639</v>
      </c>
      <c r="E478" s="21" t="s">
        <v>68</v>
      </c>
      <c r="F478" s="21" t="s">
        <v>115</v>
      </c>
      <c r="G478" s="23"/>
      <c r="H478" s="23"/>
      <c r="I478" s="23">
        <v>7.5</v>
      </c>
      <c r="J478" s="24">
        <v>7.5</v>
      </c>
      <c r="K478" s="25">
        <f t="shared" si="12"/>
        <v>9</v>
      </c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6"/>
      <c r="BE478" s="7"/>
      <c r="BF478" s="8"/>
      <c r="BG478" s="9"/>
      <c r="BH478" s="10"/>
      <c r="BI478" s="2"/>
      <c r="BJ478" s="5"/>
      <c r="BK478" s="5"/>
      <c r="BL478" s="5"/>
      <c r="BM478" s="5"/>
      <c r="BN478" s="5"/>
      <c r="BO478" s="5"/>
      <c r="BP478" s="11"/>
      <c r="BQ478" s="26"/>
      <c r="BR478" s="13"/>
      <c r="BS478" s="14"/>
      <c r="BT478" s="15"/>
      <c r="BU478" s="27"/>
      <c r="BV478" s="3"/>
      <c r="BW478" s="5"/>
      <c r="BX478" s="5"/>
      <c r="BY478" s="5"/>
      <c r="BZ478" s="5"/>
      <c r="CA478" s="5"/>
      <c r="CB478" s="17"/>
      <c r="CC478" s="2"/>
      <c r="CD478" s="2"/>
      <c r="CE478" s="2"/>
      <c r="CF478" s="2"/>
      <c r="CG478" s="5"/>
      <c r="CH478" s="5"/>
    </row>
    <row r="479" spans="1:86" x14ac:dyDescent="0.2">
      <c r="A479" s="19" t="s">
        <v>483</v>
      </c>
      <c r="B479" s="20">
        <v>41158</v>
      </c>
      <c r="C479" s="21" t="s">
        <v>1</v>
      </c>
      <c r="D479" s="22">
        <v>20503503639</v>
      </c>
      <c r="E479" s="21" t="s">
        <v>68</v>
      </c>
      <c r="F479" s="21" t="s">
        <v>378</v>
      </c>
      <c r="G479" s="23"/>
      <c r="H479" s="23"/>
      <c r="I479" s="23">
        <v>7.5</v>
      </c>
      <c r="J479" s="24">
        <v>7.5</v>
      </c>
      <c r="K479" s="25">
        <f t="shared" si="12"/>
        <v>9</v>
      </c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6"/>
      <c r="BE479" s="7"/>
      <c r="BF479" s="8"/>
      <c r="BG479" s="9"/>
      <c r="BH479" s="10"/>
      <c r="BI479" s="2"/>
      <c r="BJ479" s="5"/>
      <c r="BK479" s="5"/>
      <c r="BL479" s="5"/>
      <c r="BM479" s="5"/>
      <c r="BN479" s="5"/>
      <c r="BO479" s="5"/>
      <c r="BP479" s="11"/>
      <c r="BQ479" s="26"/>
      <c r="BR479" s="13"/>
      <c r="BS479" s="14"/>
      <c r="BT479" s="15"/>
      <c r="BU479" s="27"/>
      <c r="BV479" s="3"/>
      <c r="BW479" s="5"/>
      <c r="BX479" s="5"/>
      <c r="BY479" s="5"/>
      <c r="BZ479" s="5"/>
      <c r="CA479" s="5"/>
      <c r="CB479" s="17"/>
      <c r="CC479" s="2"/>
      <c r="CD479" s="2"/>
      <c r="CE479" s="2"/>
      <c r="CF479" s="2"/>
      <c r="CG479" s="5"/>
      <c r="CH479" s="5"/>
    </row>
    <row r="480" spans="1:86" x14ac:dyDescent="0.2">
      <c r="A480" s="19" t="s">
        <v>484</v>
      </c>
      <c r="B480" s="20">
        <v>41158</v>
      </c>
      <c r="C480" s="21" t="s">
        <v>1</v>
      </c>
      <c r="D480" s="22">
        <v>20503503639</v>
      </c>
      <c r="E480" s="21" t="s">
        <v>68</v>
      </c>
      <c r="F480" s="21" t="s">
        <v>379</v>
      </c>
      <c r="G480" s="23"/>
      <c r="H480" s="23"/>
      <c r="I480" s="23">
        <v>7.5</v>
      </c>
      <c r="J480" s="24">
        <v>7.5</v>
      </c>
      <c r="K480" s="25">
        <f t="shared" si="12"/>
        <v>9</v>
      </c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6"/>
      <c r="BE480" s="7"/>
      <c r="BF480" s="8"/>
      <c r="BG480" s="9"/>
      <c r="BH480" s="10"/>
      <c r="BI480" s="2"/>
      <c r="BJ480" s="5"/>
      <c r="BK480" s="5"/>
      <c r="BL480" s="5"/>
      <c r="BM480" s="5"/>
      <c r="BN480" s="5"/>
      <c r="BO480" s="5"/>
      <c r="BP480" s="11"/>
      <c r="BQ480" s="26"/>
      <c r="BR480" s="13"/>
      <c r="BS480" s="14"/>
      <c r="BT480" s="15"/>
      <c r="BU480" s="27"/>
      <c r="BV480" s="3"/>
      <c r="BW480" s="5"/>
      <c r="BX480" s="5"/>
      <c r="BY480" s="5"/>
      <c r="BZ480" s="5"/>
      <c r="CA480" s="5"/>
      <c r="CB480" s="17"/>
      <c r="CC480" s="2"/>
      <c r="CD480" s="2"/>
      <c r="CE480" s="2"/>
      <c r="CF480" s="2"/>
      <c r="CG480" s="5"/>
      <c r="CH480" s="5"/>
    </row>
    <row r="481" spans="1:86" x14ac:dyDescent="0.2">
      <c r="A481" s="19" t="s">
        <v>485</v>
      </c>
      <c r="B481" s="20">
        <v>41158</v>
      </c>
      <c r="C481" s="21" t="s">
        <v>1</v>
      </c>
      <c r="D481" s="22">
        <v>20503503639</v>
      </c>
      <c r="E481" s="21" t="s">
        <v>68</v>
      </c>
      <c r="F481" s="21" t="s">
        <v>380</v>
      </c>
      <c r="G481" s="23"/>
      <c r="H481" s="23"/>
      <c r="I481" s="23">
        <v>7.5</v>
      </c>
      <c r="J481" s="24">
        <v>7.5</v>
      </c>
      <c r="K481" s="25">
        <f t="shared" si="12"/>
        <v>9</v>
      </c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6"/>
      <c r="BE481" s="7"/>
      <c r="BF481" s="8"/>
      <c r="BG481" s="9"/>
      <c r="BH481" s="10"/>
      <c r="BI481" s="2"/>
      <c r="BJ481" s="5"/>
      <c r="BK481" s="5"/>
      <c r="BL481" s="5"/>
      <c r="BM481" s="5"/>
      <c r="BN481" s="5"/>
      <c r="BO481" s="5"/>
      <c r="BP481" s="11"/>
      <c r="BQ481" s="26"/>
      <c r="BR481" s="13"/>
      <c r="BS481" s="14"/>
      <c r="BT481" s="15"/>
      <c r="BU481" s="27"/>
      <c r="BV481" s="3"/>
      <c r="BW481" s="5"/>
      <c r="BX481" s="5"/>
      <c r="BY481" s="5"/>
      <c r="BZ481" s="5"/>
      <c r="CA481" s="5"/>
      <c r="CB481" s="17"/>
      <c r="CC481" s="2"/>
      <c r="CD481" s="2"/>
      <c r="CE481" s="2"/>
      <c r="CF481" s="2"/>
      <c r="CG481" s="5"/>
      <c r="CH481" s="5"/>
    </row>
    <row r="482" spans="1:86" x14ac:dyDescent="0.2">
      <c r="A482" s="19" t="s">
        <v>486</v>
      </c>
      <c r="B482" s="20">
        <v>41158</v>
      </c>
      <c r="C482" s="21" t="s">
        <v>32</v>
      </c>
      <c r="D482" s="22">
        <v>10436148360</v>
      </c>
      <c r="E482" s="21" t="s">
        <v>388</v>
      </c>
      <c r="F482" s="21" t="s">
        <v>33</v>
      </c>
      <c r="G482" s="23">
        <v>21.19</v>
      </c>
      <c r="H482" s="23">
        <v>3.81</v>
      </c>
      <c r="I482" s="23"/>
      <c r="J482" s="24">
        <v>25</v>
      </c>
      <c r="K482" s="25">
        <f t="shared" si="12"/>
        <v>9</v>
      </c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6"/>
      <c r="BE482" s="7"/>
      <c r="BF482" s="8"/>
      <c r="BG482" s="9"/>
      <c r="BH482" s="10"/>
      <c r="BI482" s="2"/>
      <c r="BJ482" s="5"/>
      <c r="BK482" s="5"/>
      <c r="BL482" s="5"/>
      <c r="BM482" s="5"/>
      <c r="BN482" s="5"/>
      <c r="BO482" s="5"/>
      <c r="BP482" s="11"/>
      <c r="BQ482" s="26"/>
      <c r="BR482" s="13"/>
      <c r="BS482" s="14"/>
      <c r="BT482" s="15"/>
      <c r="BU482" s="27"/>
      <c r="BV482" s="3"/>
      <c r="BW482" s="5"/>
      <c r="BX482" s="5"/>
      <c r="BY482" s="5"/>
      <c r="BZ482" s="5"/>
      <c r="CA482" s="5"/>
      <c r="CB482" s="17"/>
      <c r="CC482" s="2"/>
      <c r="CD482" s="2"/>
      <c r="CE482" s="2"/>
      <c r="CF482" s="2"/>
      <c r="CG482" s="5"/>
      <c r="CH482" s="5"/>
    </row>
    <row r="483" spans="1:86" x14ac:dyDescent="0.2">
      <c r="A483" s="19" t="s">
        <v>487</v>
      </c>
      <c r="B483" s="20">
        <v>41158</v>
      </c>
      <c r="C483" s="21" t="s">
        <v>41</v>
      </c>
      <c r="D483" s="22">
        <v>20539507363</v>
      </c>
      <c r="E483" s="21" t="s">
        <v>155</v>
      </c>
      <c r="F483" s="21" t="s">
        <v>115</v>
      </c>
      <c r="G483" s="23">
        <v>127.12</v>
      </c>
      <c r="H483" s="23">
        <v>22.88</v>
      </c>
      <c r="I483" s="23"/>
      <c r="J483" s="24">
        <v>150</v>
      </c>
      <c r="K483" s="25">
        <f t="shared" si="12"/>
        <v>9</v>
      </c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6"/>
      <c r="BE483" s="7"/>
      <c r="BF483" s="8"/>
      <c r="BG483" s="9"/>
      <c r="BH483" s="10"/>
      <c r="BI483" s="2"/>
      <c r="BJ483" s="5"/>
      <c r="BK483" s="5"/>
      <c r="BL483" s="5"/>
      <c r="BM483" s="5"/>
      <c r="BN483" s="5"/>
      <c r="BO483" s="5"/>
      <c r="BP483" s="11"/>
      <c r="BQ483" s="26"/>
      <c r="BR483" s="13"/>
      <c r="BS483" s="14"/>
      <c r="BT483" s="15"/>
      <c r="BU483" s="27"/>
      <c r="BV483" s="3"/>
      <c r="BW483" s="5"/>
      <c r="BX483" s="5"/>
      <c r="BY483" s="5"/>
      <c r="BZ483" s="5"/>
      <c r="CA483" s="5"/>
      <c r="CB483" s="17"/>
      <c r="CC483" s="2"/>
      <c r="CD483" s="2"/>
      <c r="CE483" s="2"/>
      <c r="CF483" s="2"/>
      <c r="CG483" s="5"/>
      <c r="CH483" s="5"/>
    </row>
    <row r="484" spans="1:86" x14ac:dyDescent="0.2">
      <c r="A484" s="19" t="s">
        <v>488</v>
      </c>
      <c r="B484" s="20">
        <v>41159</v>
      </c>
      <c r="C484" s="21" t="s">
        <v>32</v>
      </c>
      <c r="D484" s="22">
        <v>20455905428</v>
      </c>
      <c r="E484" s="21" t="s">
        <v>375</v>
      </c>
      <c r="F484" s="21" t="s">
        <v>39</v>
      </c>
      <c r="G484" s="23"/>
      <c r="H484" s="23"/>
      <c r="I484" s="23">
        <v>7</v>
      </c>
      <c r="J484" s="24">
        <v>7</v>
      </c>
      <c r="K484" s="25">
        <f t="shared" si="12"/>
        <v>9</v>
      </c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6"/>
      <c r="BE484" s="7"/>
      <c r="BF484" s="8"/>
      <c r="BG484" s="9"/>
      <c r="BH484" s="10"/>
      <c r="BI484" s="2"/>
      <c r="BJ484" s="5"/>
      <c r="BK484" s="5"/>
      <c r="BL484" s="5"/>
      <c r="BM484" s="5"/>
      <c r="BN484" s="5"/>
      <c r="BO484" s="5"/>
      <c r="BP484" s="11"/>
      <c r="BQ484" s="26"/>
      <c r="BR484" s="13"/>
      <c r="BS484" s="14"/>
      <c r="BT484" s="15"/>
      <c r="BU484" s="27"/>
      <c r="BV484" s="3"/>
      <c r="BW484" s="5"/>
      <c r="BX484" s="5"/>
      <c r="BY484" s="5"/>
      <c r="BZ484" s="5"/>
      <c r="CA484" s="5"/>
      <c r="CB484" s="17"/>
      <c r="CC484" s="2"/>
      <c r="CD484" s="2"/>
      <c r="CE484" s="2"/>
      <c r="CF484" s="2"/>
      <c r="CG484" s="5"/>
      <c r="CH484" s="5"/>
    </row>
    <row r="485" spans="1:86" x14ac:dyDescent="0.2">
      <c r="A485" s="19" t="s">
        <v>489</v>
      </c>
      <c r="B485" s="20">
        <v>41163</v>
      </c>
      <c r="C485" s="21" t="s">
        <v>30</v>
      </c>
      <c r="D485" s="22">
        <v>20127765279</v>
      </c>
      <c r="E485" s="21" t="s">
        <v>88</v>
      </c>
      <c r="F485" s="21" t="s">
        <v>369</v>
      </c>
      <c r="G485" s="23">
        <v>177.96</v>
      </c>
      <c r="H485" s="23">
        <v>32.03</v>
      </c>
      <c r="I485" s="23"/>
      <c r="J485" s="24">
        <v>209.99</v>
      </c>
      <c r="K485" s="25">
        <f t="shared" si="12"/>
        <v>9</v>
      </c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6"/>
      <c r="BE485" s="7"/>
      <c r="BF485" s="8"/>
      <c r="BG485" s="9"/>
      <c r="BH485" s="10"/>
      <c r="BI485" s="2"/>
      <c r="BJ485" s="5"/>
      <c r="BK485" s="5"/>
      <c r="BL485" s="5"/>
      <c r="BM485" s="5"/>
      <c r="BN485" s="5"/>
      <c r="BO485" s="5"/>
      <c r="BP485" s="11"/>
      <c r="BQ485" s="26"/>
      <c r="BR485" s="13"/>
      <c r="BS485" s="14"/>
      <c r="BT485" s="15"/>
      <c r="BU485" s="27"/>
      <c r="BV485" s="3"/>
      <c r="BW485" s="5"/>
      <c r="BX485" s="5"/>
      <c r="BY485" s="5"/>
      <c r="BZ485" s="5"/>
      <c r="CA485" s="5"/>
      <c r="CB485" s="17"/>
      <c r="CC485" s="2"/>
      <c r="CD485" s="2"/>
      <c r="CE485" s="2"/>
      <c r="CF485" s="2"/>
      <c r="CG485" s="5"/>
      <c r="CH485" s="5"/>
    </row>
    <row r="486" spans="1:86" x14ac:dyDescent="0.2">
      <c r="A486" s="19" t="s">
        <v>490</v>
      </c>
      <c r="B486" s="20">
        <v>41163</v>
      </c>
      <c r="C486" s="21" t="s">
        <v>66</v>
      </c>
      <c r="D486" s="22">
        <v>10306757500</v>
      </c>
      <c r="E486" s="21" t="s">
        <v>158</v>
      </c>
      <c r="F486" s="21" t="s">
        <v>313</v>
      </c>
      <c r="G486" s="23"/>
      <c r="H486" s="23"/>
      <c r="I486" s="23">
        <v>2.5</v>
      </c>
      <c r="J486" s="24">
        <v>2.5</v>
      </c>
      <c r="K486" s="25">
        <f t="shared" si="12"/>
        <v>9</v>
      </c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6"/>
      <c r="BE486" s="7"/>
      <c r="BF486" s="8"/>
      <c r="BG486" s="9"/>
      <c r="BH486" s="10"/>
      <c r="BI486" s="2"/>
      <c r="BJ486" s="5"/>
      <c r="BK486" s="5"/>
      <c r="BL486" s="5"/>
      <c r="BM486" s="5"/>
      <c r="BN486" s="5"/>
      <c r="BO486" s="5"/>
      <c r="BP486" s="11"/>
      <c r="BQ486" s="26"/>
      <c r="BR486" s="13"/>
      <c r="BS486" s="14"/>
      <c r="BT486" s="15"/>
      <c r="BU486" s="27"/>
      <c r="BV486" s="3"/>
      <c r="BW486" s="5"/>
      <c r="BX486" s="5"/>
      <c r="BY486" s="5"/>
      <c r="BZ486" s="5"/>
      <c r="CA486" s="5"/>
      <c r="CB486" s="17"/>
      <c r="CC486" s="2"/>
      <c r="CD486" s="2"/>
      <c r="CE486" s="2"/>
      <c r="CF486" s="2"/>
      <c r="CG486" s="5"/>
      <c r="CH486" s="5"/>
    </row>
    <row r="487" spans="1:86" x14ac:dyDescent="0.2">
      <c r="A487" s="19" t="s">
        <v>86</v>
      </c>
      <c r="B487" s="20">
        <v>41163</v>
      </c>
      <c r="C487" s="21" t="s">
        <v>66</v>
      </c>
      <c r="D487" s="22">
        <v>20170417543</v>
      </c>
      <c r="E487" s="21" t="s">
        <v>162</v>
      </c>
      <c r="F487" s="21" t="s">
        <v>313</v>
      </c>
      <c r="G487" s="23"/>
      <c r="H487" s="23"/>
      <c r="I487" s="23">
        <v>3</v>
      </c>
      <c r="J487" s="24">
        <v>3</v>
      </c>
      <c r="K487" s="25">
        <f t="shared" si="12"/>
        <v>9</v>
      </c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6"/>
      <c r="BE487" s="7"/>
      <c r="BF487" s="8"/>
      <c r="BG487" s="9"/>
      <c r="BH487" s="10"/>
      <c r="BI487" s="2"/>
      <c r="BJ487" s="5"/>
      <c r="BK487" s="5"/>
      <c r="BL487" s="5"/>
      <c r="BM487" s="5"/>
      <c r="BN487" s="5"/>
      <c r="BO487" s="5"/>
      <c r="BP487" s="11"/>
      <c r="BQ487" s="26"/>
      <c r="BR487" s="13"/>
      <c r="BS487" s="14"/>
      <c r="BT487" s="15"/>
      <c r="BU487" s="27"/>
      <c r="BV487" s="3"/>
      <c r="BW487" s="5"/>
      <c r="BX487" s="5"/>
      <c r="BY487" s="5"/>
      <c r="BZ487" s="5"/>
      <c r="CA487" s="5"/>
      <c r="CB487" s="17"/>
      <c r="CC487" s="2"/>
      <c r="CD487" s="2"/>
      <c r="CE487" s="2"/>
      <c r="CF487" s="2"/>
      <c r="CG487" s="5"/>
      <c r="CH487" s="5"/>
    </row>
    <row r="488" spans="1:86" x14ac:dyDescent="0.2">
      <c r="A488" s="19" t="s">
        <v>476</v>
      </c>
      <c r="B488" s="20">
        <v>41164</v>
      </c>
      <c r="C488" s="21" t="s">
        <v>32</v>
      </c>
      <c r="D488" s="22">
        <v>20520099523</v>
      </c>
      <c r="E488" s="21" t="s">
        <v>385</v>
      </c>
      <c r="F488" s="21" t="s">
        <v>39</v>
      </c>
      <c r="G488" s="23">
        <v>21.61</v>
      </c>
      <c r="H488" s="23">
        <v>3.89</v>
      </c>
      <c r="I488" s="23"/>
      <c r="J488" s="24">
        <v>25.5</v>
      </c>
      <c r="K488" s="25">
        <f t="shared" si="12"/>
        <v>9</v>
      </c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6"/>
      <c r="BE488" s="7"/>
      <c r="BF488" s="8"/>
      <c r="BG488" s="9"/>
      <c r="BH488" s="10"/>
      <c r="BI488" s="2"/>
      <c r="BJ488" s="5"/>
      <c r="BK488" s="5"/>
      <c r="BL488" s="5"/>
      <c r="BM488" s="5"/>
      <c r="BN488" s="5"/>
      <c r="BO488" s="5"/>
      <c r="BP488" s="11"/>
      <c r="BQ488" s="26"/>
      <c r="BR488" s="13"/>
      <c r="BS488" s="14"/>
      <c r="BT488" s="15"/>
      <c r="BU488" s="27"/>
      <c r="BV488" s="3"/>
      <c r="BW488" s="5"/>
      <c r="BX488" s="5"/>
      <c r="BY488" s="5"/>
      <c r="BZ488" s="5"/>
      <c r="CA488" s="5"/>
      <c r="CB488" s="17"/>
      <c r="CC488" s="2"/>
      <c r="CD488" s="2"/>
      <c r="CE488" s="2"/>
      <c r="CF488" s="2"/>
      <c r="CG488" s="5"/>
      <c r="CH488" s="5"/>
    </row>
    <row r="489" spans="1:86" x14ac:dyDescent="0.2">
      <c r="A489" s="19" t="s">
        <v>477</v>
      </c>
      <c r="B489" s="20">
        <v>41164</v>
      </c>
      <c r="C489" s="21" t="s">
        <v>61</v>
      </c>
      <c r="D489" s="22">
        <v>20454069626</v>
      </c>
      <c r="E489" s="21" t="s">
        <v>386</v>
      </c>
      <c r="F489" s="21" t="s">
        <v>391</v>
      </c>
      <c r="G489" s="23">
        <v>38.979999999999997</v>
      </c>
      <c r="H489" s="23">
        <v>7.02</v>
      </c>
      <c r="I489" s="23"/>
      <c r="J489" s="24">
        <v>46</v>
      </c>
      <c r="K489" s="25">
        <f t="shared" si="12"/>
        <v>9</v>
      </c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6"/>
      <c r="BE489" s="7"/>
      <c r="BF489" s="8"/>
      <c r="BG489" s="9"/>
      <c r="BH489" s="10"/>
      <c r="BI489" s="2"/>
      <c r="BJ489" s="5"/>
      <c r="BK489" s="5"/>
      <c r="BL489" s="5"/>
      <c r="BM489" s="5"/>
      <c r="BN489" s="5"/>
      <c r="BO489" s="5"/>
      <c r="BP489" s="11"/>
      <c r="BQ489" s="26"/>
      <c r="BR489" s="13"/>
      <c r="BS489" s="14"/>
      <c r="BT489" s="15"/>
      <c r="BU489" s="27"/>
      <c r="BV489" s="3"/>
      <c r="BW489" s="5"/>
      <c r="BX489" s="5"/>
      <c r="BY489" s="5"/>
      <c r="BZ489" s="5"/>
      <c r="CA489" s="5"/>
      <c r="CB489" s="17"/>
      <c r="CC489" s="2"/>
      <c r="CD489" s="2"/>
      <c r="CE489" s="2"/>
      <c r="CF489" s="2"/>
      <c r="CG489" s="5"/>
      <c r="CH489" s="5"/>
    </row>
    <row r="490" spans="1:86" x14ac:dyDescent="0.2">
      <c r="A490" s="19" t="s">
        <v>478</v>
      </c>
      <c r="B490" s="20">
        <v>41165</v>
      </c>
      <c r="C490" s="21" t="s">
        <v>61</v>
      </c>
      <c r="D490" s="22">
        <v>20532353018</v>
      </c>
      <c r="E490" s="21" t="s">
        <v>387</v>
      </c>
      <c r="F490" s="21" t="s">
        <v>391</v>
      </c>
      <c r="G490" s="23">
        <v>58.47</v>
      </c>
      <c r="H490" s="23">
        <v>10.53</v>
      </c>
      <c r="I490" s="23"/>
      <c r="J490" s="24">
        <v>69</v>
      </c>
      <c r="K490" s="25">
        <f t="shared" si="12"/>
        <v>9</v>
      </c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6"/>
      <c r="BE490" s="7"/>
      <c r="BF490" s="8"/>
      <c r="BG490" s="9"/>
      <c r="BH490" s="10"/>
      <c r="BI490" s="2"/>
      <c r="BJ490" s="5"/>
      <c r="BK490" s="5"/>
      <c r="BL490" s="5"/>
      <c r="BM490" s="5"/>
      <c r="BN490" s="5"/>
      <c r="BO490" s="5"/>
      <c r="BP490" s="11"/>
      <c r="BQ490" s="26"/>
      <c r="BR490" s="13"/>
      <c r="BS490" s="14"/>
      <c r="BT490" s="15"/>
      <c r="BU490" s="27"/>
      <c r="BV490" s="3"/>
      <c r="BW490" s="5"/>
      <c r="BX490" s="5"/>
      <c r="BY490" s="5"/>
      <c r="BZ490" s="5"/>
      <c r="CA490" s="5"/>
      <c r="CB490" s="17"/>
      <c r="CC490" s="2"/>
      <c r="CD490" s="2"/>
      <c r="CE490" s="2"/>
      <c r="CF490" s="2"/>
      <c r="CG490" s="5"/>
      <c r="CH490" s="5"/>
    </row>
    <row r="491" spans="1:86" x14ac:dyDescent="0.2">
      <c r="A491" s="19" t="s">
        <v>479</v>
      </c>
      <c r="B491" s="20">
        <v>41166</v>
      </c>
      <c r="C491" s="21" t="s">
        <v>30</v>
      </c>
      <c r="D491" s="22">
        <v>20449461224</v>
      </c>
      <c r="E491" s="21" t="s">
        <v>383</v>
      </c>
      <c r="F491" s="21" t="s">
        <v>384</v>
      </c>
      <c r="G491" s="23">
        <v>165.25</v>
      </c>
      <c r="H491" s="23">
        <v>29.75</v>
      </c>
      <c r="I491" s="23"/>
      <c r="J491" s="24">
        <v>195</v>
      </c>
      <c r="K491" s="25">
        <f t="shared" si="12"/>
        <v>9</v>
      </c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6"/>
      <c r="BE491" s="7"/>
      <c r="BF491" s="8"/>
      <c r="BG491" s="9"/>
      <c r="BH491" s="10"/>
      <c r="BI491" s="2"/>
      <c r="BJ491" s="5"/>
      <c r="BK491" s="5"/>
      <c r="BL491" s="5"/>
      <c r="BM491" s="5"/>
      <c r="BN491" s="5"/>
      <c r="BO491" s="5"/>
      <c r="BP491" s="11"/>
      <c r="BQ491" s="26"/>
      <c r="BR491" s="13"/>
      <c r="BS491" s="14"/>
      <c r="BT491" s="15"/>
      <c r="BU491" s="27"/>
      <c r="BV491" s="3"/>
      <c r="BW491" s="5"/>
      <c r="BX491" s="5"/>
      <c r="BY491" s="5"/>
      <c r="BZ491" s="5"/>
      <c r="CA491" s="5"/>
      <c r="CB491" s="17"/>
      <c r="CC491" s="2"/>
      <c r="CD491" s="2"/>
      <c r="CE491" s="2"/>
      <c r="CF491" s="2"/>
      <c r="CG491" s="5"/>
      <c r="CH491" s="5"/>
    </row>
    <row r="492" spans="1:86" x14ac:dyDescent="0.2">
      <c r="A492" s="19" t="s">
        <v>480</v>
      </c>
      <c r="B492" s="20">
        <v>41166</v>
      </c>
      <c r="C492" s="21" t="s">
        <v>41</v>
      </c>
      <c r="D492" s="22">
        <v>20130081674</v>
      </c>
      <c r="E492" s="21" t="s">
        <v>389</v>
      </c>
      <c r="F492" s="21" t="s">
        <v>390</v>
      </c>
      <c r="G492" s="23">
        <v>152.66999999999999</v>
      </c>
      <c r="H492" s="23">
        <v>27.48</v>
      </c>
      <c r="I492" s="23">
        <v>19.850000000000001</v>
      </c>
      <c r="J492" s="24">
        <v>200</v>
      </c>
      <c r="K492" s="25">
        <f t="shared" si="12"/>
        <v>9</v>
      </c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6"/>
      <c r="BE492" s="7"/>
      <c r="BF492" s="8"/>
      <c r="BG492" s="9"/>
      <c r="BH492" s="10"/>
      <c r="BI492" s="2"/>
      <c r="BJ492" s="5"/>
      <c r="BK492" s="5"/>
      <c r="BL492" s="5"/>
      <c r="BM492" s="5"/>
      <c r="BN492" s="5"/>
      <c r="BO492" s="5"/>
      <c r="BP492" s="11"/>
      <c r="BQ492" s="26"/>
      <c r="BR492" s="13"/>
      <c r="BS492" s="14"/>
      <c r="BT492" s="15"/>
      <c r="BU492" s="27"/>
      <c r="BV492" s="3"/>
      <c r="BW492" s="5"/>
      <c r="BX492" s="5"/>
      <c r="BY492" s="5"/>
      <c r="BZ492" s="5"/>
      <c r="CA492" s="5"/>
      <c r="CB492" s="17"/>
      <c r="CC492" s="2"/>
      <c r="CD492" s="2"/>
      <c r="CE492" s="2"/>
      <c r="CF492" s="2"/>
      <c r="CG492" s="5"/>
      <c r="CH492" s="5"/>
    </row>
    <row r="493" spans="1:86" x14ac:dyDescent="0.2">
      <c r="A493" s="19" t="s">
        <v>481</v>
      </c>
      <c r="B493" s="20">
        <v>41169</v>
      </c>
      <c r="C493" s="21" t="s">
        <v>30</v>
      </c>
      <c r="D493" s="22">
        <v>20127765279</v>
      </c>
      <c r="E493" s="21" t="s">
        <v>88</v>
      </c>
      <c r="F493" s="21" t="s">
        <v>362</v>
      </c>
      <c r="G493" s="23">
        <v>169.58</v>
      </c>
      <c r="H493" s="23">
        <v>30.52</v>
      </c>
      <c r="I493" s="23"/>
      <c r="J493" s="24">
        <f t="shared" ref="J493:J505" si="13">SUM(G493:I493)</f>
        <v>200.10000000000002</v>
      </c>
      <c r="K493" s="25">
        <f t="shared" si="12"/>
        <v>9</v>
      </c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6"/>
      <c r="BE493" s="7"/>
      <c r="BF493" s="8"/>
      <c r="BG493" s="9"/>
      <c r="BH493" s="10"/>
      <c r="BI493" s="2"/>
      <c r="BJ493" s="5"/>
      <c r="BK493" s="5"/>
      <c r="BL493" s="5"/>
      <c r="BM493" s="5"/>
      <c r="BN493" s="5"/>
      <c r="BO493" s="5"/>
      <c r="BP493" s="11"/>
      <c r="BQ493" s="26"/>
      <c r="BR493" s="13"/>
      <c r="BS493" s="14"/>
      <c r="BT493" s="15"/>
      <c r="BU493" s="27"/>
      <c r="BV493" s="3"/>
      <c r="BW493" s="5"/>
      <c r="BX493" s="5"/>
      <c r="BY493" s="5"/>
      <c r="BZ493" s="5"/>
      <c r="CA493" s="5"/>
      <c r="CB493" s="17"/>
      <c r="CC493" s="2"/>
      <c r="CD493" s="2"/>
      <c r="CE493" s="2"/>
      <c r="CF493" s="2"/>
      <c r="CG493" s="5"/>
      <c r="CH493" s="5"/>
    </row>
    <row r="494" spans="1:86" x14ac:dyDescent="0.2">
      <c r="A494" s="19" t="s">
        <v>482</v>
      </c>
      <c r="B494" s="20">
        <v>41170</v>
      </c>
      <c r="C494" s="21" t="s">
        <v>35</v>
      </c>
      <c r="D494" s="22">
        <v>10293969634</v>
      </c>
      <c r="E494" s="21" t="s">
        <v>371</v>
      </c>
      <c r="F494" s="21" t="s">
        <v>100</v>
      </c>
      <c r="G494" s="23">
        <v>9.32</v>
      </c>
      <c r="H494" s="23">
        <v>1.68</v>
      </c>
      <c r="I494" s="23"/>
      <c r="J494" s="24">
        <f t="shared" si="13"/>
        <v>11</v>
      </c>
      <c r="K494" s="25">
        <f t="shared" si="12"/>
        <v>9</v>
      </c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6"/>
      <c r="BE494" s="7"/>
      <c r="BF494" s="8"/>
      <c r="BG494" s="9"/>
      <c r="BH494" s="10"/>
      <c r="BI494" s="2"/>
      <c r="BJ494" s="5"/>
      <c r="BK494" s="5"/>
      <c r="BL494" s="5"/>
      <c r="BM494" s="5"/>
      <c r="BN494" s="5"/>
      <c r="BO494" s="5"/>
      <c r="BP494" s="11"/>
      <c r="BQ494" s="26"/>
      <c r="BR494" s="13"/>
      <c r="BS494" s="14"/>
      <c r="BT494" s="15"/>
      <c r="BU494" s="27"/>
      <c r="BV494" s="3"/>
      <c r="BW494" s="5"/>
      <c r="BX494" s="5"/>
      <c r="BY494" s="5"/>
      <c r="BZ494" s="5"/>
      <c r="CA494" s="5"/>
      <c r="CB494" s="17"/>
      <c r="CC494" s="2"/>
      <c r="CD494" s="2"/>
      <c r="CE494" s="2"/>
      <c r="CF494" s="2"/>
      <c r="CG494" s="5"/>
      <c r="CH494" s="5"/>
    </row>
    <row r="495" spans="1:86" x14ac:dyDescent="0.2">
      <c r="A495" s="19" t="s">
        <v>483</v>
      </c>
      <c r="B495" s="20">
        <v>41172</v>
      </c>
      <c r="C495" s="21" t="s">
        <v>73</v>
      </c>
      <c r="D495" s="22">
        <v>10292454894</v>
      </c>
      <c r="E495" s="21" t="s">
        <v>314</v>
      </c>
      <c r="F495" s="21" t="s">
        <v>102</v>
      </c>
      <c r="G495" s="23"/>
      <c r="H495" s="23"/>
      <c r="I495" s="23">
        <v>30</v>
      </c>
      <c r="J495" s="24">
        <f t="shared" si="13"/>
        <v>30</v>
      </c>
      <c r="K495" s="25">
        <f t="shared" si="12"/>
        <v>9</v>
      </c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6"/>
      <c r="BE495" s="7"/>
      <c r="BF495" s="8"/>
      <c r="BG495" s="9"/>
      <c r="BH495" s="10"/>
      <c r="BI495" s="2"/>
      <c r="BJ495" s="5"/>
      <c r="BK495" s="5"/>
      <c r="BL495" s="5"/>
      <c r="BM495" s="5"/>
      <c r="BN495" s="5"/>
      <c r="BO495" s="5"/>
      <c r="BP495" s="11"/>
      <c r="BQ495" s="26"/>
      <c r="BR495" s="13"/>
      <c r="BS495" s="14"/>
      <c r="BT495" s="15"/>
      <c r="BU495" s="27"/>
      <c r="BV495" s="3"/>
      <c r="BW495" s="5"/>
      <c r="BX495" s="5"/>
      <c r="BY495" s="5"/>
      <c r="BZ495" s="5"/>
      <c r="CA495" s="5"/>
      <c r="CB495" s="17"/>
      <c r="CC495" s="2"/>
      <c r="CD495" s="2"/>
      <c r="CE495" s="2"/>
      <c r="CF495" s="2"/>
      <c r="CG495" s="5"/>
      <c r="CH495" s="5"/>
    </row>
    <row r="496" spans="1:86" x14ac:dyDescent="0.2">
      <c r="A496" s="19" t="s">
        <v>484</v>
      </c>
      <c r="B496" s="20">
        <v>41175</v>
      </c>
      <c r="C496" s="21" t="s">
        <v>30</v>
      </c>
      <c r="D496" s="22">
        <v>20127765279</v>
      </c>
      <c r="E496" s="21" t="s">
        <v>88</v>
      </c>
      <c r="F496" s="21" t="s">
        <v>363</v>
      </c>
      <c r="G496" s="23">
        <v>142.38999999999999</v>
      </c>
      <c r="H496" s="23">
        <v>25.63</v>
      </c>
      <c r="I496" s="23"/>
      <c r="J496" s="24">
        <f t="shared" si="13"/>
        <v>168.01999999999998</v>
      </c>
      <c r="K496" s="25">
        <f t="shared" si="12"/>
        <v>9</v>
      </c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6"/>
      <c r="BE496" s="7"/>
      <c r="BF496" s="8"/>
      <c r="BG496" s="9"/>
      <c r="BH496" s="10"/>
      <c r="BI496" s="2"/>
      <c r="BJ496" s="5"/>
      <c r="BK496" s="5"/>
      <c r="BL496" s="5"/>
      <c r="BM496" s="5"/>
      <c r="BN496" s="5"/>
      <c r="BO496" s="5"/>
      <c r="BP496" s="11"/>
      <c r="BQ496" s="26"/>
      <c r="BR496" s="13"/>
      <c r="BS496" s="14"/>
      <c r="BT496" s="15"/>
      <c r="BU496" s="27"/>
      <c r="BV496" s="3"/>
      <c r="BW496" s="5"/>
      <c r="BX496" s="5"/>
      <c r="BY496" s="5"/>
      <c r="BZ496" s="5"/>
      <c r="CA496" s="5"/>
      <c r="CB496" s="17"/>
      <c r="CC496" s="2"/>
      <c r="CD496" s="2"/>
      <c r="CE496" s="2"/>
      <c r="CF496" s="2"/>
      <c r="CG496" s="5"/>
      <c r="CH496" s="5"/>
    </row>
    <row r="497" spans="1:86" x14ac:dyDescent="0.2">
      <c r="A497" s="19" t="s">
        <v>485</v>
      </c>
      <c r="B497" s="20">
        <v>41176</v>
      </c>
      <c r="C497" s="21" t="s">
        <v>48</v>
      </c>
      <c r="D497" s="22">
        <v>20100202124</v>
      </c>
      <c r="E497" s="21" t="s">
        <v>164</v>
      </c>
      <c r="F497" s="21" t="s">
        <v>99</v>
      </c>
      <c r="G497" s="23">
        <v>489.08</v>
      </c>
      <c r="H497" s="23">
        <v>88.04</v>
      </c>
      <c r="I497" s="23"/>
      <c r="J497" s="24">
        <f t="shared" si="13"/>
        <v>577.12</v>
      </c>
      <c r="K497" s="25">
        <f t="shared" si="12"/>
        <v>9</v>
      </c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6"/>
      <c r="BE497" s="7"/>
      <c r="BF497" s="8"/>
      <c r="BG497" s="9"/>
      <c r="BH497" s="10"/>
      <c r="BI497" s="2"/>
      <c r="BJ497" s="5"/>
      <c r="BK497" s="5"/>
      <c r="BL497" s="5"/>
      <c r="BM497" s="5"/>
      <c r="BN497" s="5"/>
      <c r="BO497" s="5"/>
      <c r="BP497" s="11"/>
      <c r="BQ497" s="26"/>
      <c r="BR497" s="13"/>
      <c r="BS497" s="14"/>
      <c r="BT497" s="15"/>
      <c r="BU497" s="27"/>
      <c r="BV497" s="3"/>
      <c r="BW497" s="5"/>
      <c r="BX497" s="5"/>
      <c r="BY497" s="5"/>
      <c r="BZ497" s="5"/>
      <c r="CA497" s="5"/>
      <c r="CB497" s="17"/>
      <c r="CC497" s="2"/>
      <c r="CD497" s="2"/>
      <c r="CE497" s="2"/>
      <c r="CF497" s="2"/>
      <c r="CG497" s="5"/>
      <c r="CH497" s="5"/>
    </row>
    <row r="498" spans="1:86" x14ac:dyDescent="0.2">
      <c r="A498" s="19" t="s">
        <v>486</v>
      </c>
      <c r="B498" s="20">
        <v>41179</v>
      </c>
      <c r="C498" s="21" t="s">
        <v>32</v>
      </c>
      <c r="D498" s="22">
        <v>10305818688</v>
      </c>
      <c r="E498" s="21" t="s">
        <v>364</v>
      </c>
      <c r="F498" s="21" t="s">
        <v>33</v>
      </c>
      <c r="G498" s="23"/>
      <c r="H498" s="23"/>
      <c r="I498" s="23">
        <v>11</v>
      </c>
      <c r="J498" s="24">
        <f t="shared" si="13"/>
        <v>11</v>
      </c>
      <c r="K498" s="25">
        <f t="shared" si="12"/>
        <v>9</v>
      </c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6"/>
      <c r="BE498" s="7"/>
      <c r="BF498" s="8"/>
      <c r="BG498" s="9"/>
      <c r="BH498" s="10"/>
      <c r="BI498" s="2"/>
      <c r="BJ498" s="5"/>
      <c r="BK498" s="5"/>
      <c r="BL498" s="5"/>
      <c r="BM498" s="5"/>
      <c r="BN498" s="5"/>
      <c r="BO498" s="5"/>
      <c r="BP498" s="11"/>
      <c r="BQ498" s="26"/>
      <c r="BR498" s="13"/>
      <c r="BS498" s="14"/>
      <c r="BT498" s="15"/>
      <c r="BU498" s="27"/>
      <c r="BV498" s="3"/>
      <c r="BW498" s="5"/>
      <c r="BX498" s="5"/>
      <c r="BY498" s="5"/>
      <c r="BZ498" s="5"/>
      <c r="CA498" s="5"/>
      <c r="CB498" s="17"/>
      <c r="CC498" s="2"/>
      <c r="CD498" s="2"/>
      <c r="CE498" s="2"/>
      <c r="CF498" s="2"/>
      <c r="CG498" s="5"/>
      <c r="CH498" s="5"/>
    </row>
    <row r="499" spans="1:86" x14ac:dyDescent="0.2">
      <c r="A499" s="19" t="s">
        <v>487</v>
      </c>
      <c r="B499" s="20">
        <v>41179</v>
      </c>
      <c r="C499" s="21" t="s">
        <v>32</v>
      </c>
      <c r="D499" s="22">
        <v>10422124981</v>
      </c>
      <c r="E499" s="21" t="s">
        <v>365</v>
      </c>
      <c r="F499" s="21" t="s">
        <v>60</v>
      </c>
      <c r="G499" s="23"/>
      <c r="H499" s="23"/>
      <c r="I499" s="23">
        <v>8</v>
      </c>
      <c r="J499" s="24">
        <f t="shared" si="13"/>
        <v>8</v>
      </c>
      <c r="K499" s="25">
        <f t="shared" si="12"/>
        <v>9</v>
      </c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6"/>
      <c r="BE499" s="7"/>
      <c r="BF499" s="8"/>
      <c r="BG499" s="9"/>
      <c r="BH499" s="10"/>
      <c r="BI499" s="2"/>
      <c r="BJ499" s="5"/>
      <c r="BK499" s="5"/>
      <c r="BL499" s="5"/>
      <c r="BM499" s="5"/>
      <c r="BN499" s="5"/>
      <c r="BO499" s="5"/>
      <c r="BP499" s="11"/>
      <c r="BQ499" s="26"/>
      <c r="BR499" s="13"/>
      <c r="BS499" s="14"/>
      <c r="BT499" s="15"/>
      <c r="BU499" s="27"/>
      <c r="BV499" s="3"/>
      <c r="BW499" s="5"/>
      <c r="BX499" s="5"/>
      <c r="BY499" s="5"/>
      <c r="BZ499" s="5"/>
      <c r="CA499" s="5"/>
      <c r="CB499" s="17"/>
      <c r="CC499" s="2"/>
      <c r="CD499" s="2"/>
      <c r="CE499" s="2"/>
      <c r="CF499" s="2"/>
      <c r="CG499" s="5"/>
      <c r="CH499" s="5"/>
    </row>
    <row r="500" spans="1:86" x14ac:dyDescent="0.2">
      <c r="A500" s="19" t="s">
        <v>488</v>
      </c>
      <c r="B500" s="20">
        <v>41180</v>
      </c>
      <c r="C500" s="21" t="s">
        <v>32</v>
      </c>
      <c r="D500" s="22">
        <v>10305818688</v>
      </c>
      <c r="E500" s="21" t="s">
        <v>364</v>
      </c>
      <c r="F500" s="21" t="s">
        <v>39</v>
      </c>
      <c r="G500" s="23"/>
      <c r="H500" s="23"/>
      <c r="I500" s="23">
        <v>6</v>
      </c>
      <c r="J500" s="24">
        <f t="shared" si="13"/>
        <v>6</v>
      </c>
      <c r="K500" s="25">
        <f t="shared" si="12"/>
        <v>9</v>
      </c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6"/>
      <c r="BE500" s="7"/>
      <c r="BF500" s="8"/>
      <c r="BG500" s="9"/>
      <c r="BH500" s="10"/>
      <c r="BI500" s="2"/>
      <c r="BJ500" s="5"/>
      <c r="BK500" s="5"/>
      <c r="BL500" s="5"/>
      <c r="BM500" s="5"/>
      <c r="BN500" s="5"/>
      <c r="BO500" s="5"/>
      <c r="BP500" s="11"/>
      <c r="BQ500" s="26"/>
      <c r="BR500" s="13"/>
      <c r="BS500" s="14"/>
      <c r="BT500" s="15"/>
      <c r="BU500" s="27"/>
      <c r="BV500" s="3"/>
      <c r="BW500" s="5"/>
      <c r="BX500" s="5"/>
      <c r="BY500" s="5"/>
      <c r="BZ500" s="5"/>
      <c r="CA500" s="5"/>
      <c r="CB500" s="17"/>
      <c r="CC500" s="2"/>
      <c r="CD500" s="2"/>
      <c r="CE500" s="2"/>
      <c r="CF500" s="2"/>
      <c r="CG500" s="5"/>
      <c r="CH500" s="5"/>
    </row>
    <row r="501" spans="1:86" x14ac:dyDescent="0.2">
      <c r="A501" s="19" t="s">
        <v>489</v>
      </c>
      <c r="B501" s="20">
        <v>41180</v>
      </c>
      <c r="C501" s="21" t="s">
        <v>32</v>
      </c>
      <c r="D501" s="22">
        <v>10430678987</v>
      </c>
      <c r="E501" s="21" t="s">
        <v>366</v>
      </c>
      <c r="F501" s="21" t="s">
        <v>60</v>
      </c>
      <c r="G501" s="23"/>
      <c r="H501" s="23"/>
      <c r="I501" s="23">
        <v>10</v>
      </c>
      <c r="J501" s="24">
        <f t="shared" si="13"/>
        <v>10</v>
      </c>
      <c r="K501" s="25">
        <f t="shared" si="12"/>
        <v>9</v>
      </c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6"/>
      <c r="BE501" s="7"/>
      <c r="BF501" s="8"/>
      <c r="BG501" s="9"/>
      <c r="BH501" s="10"/>
      <c r="BI501" s="2"/>
      <c r="BJ501" s="5"/>
      <c r="BK501" s="5"/>
      <c r="BL501" s="5"/>
      <c r="BM501" s="5"/>
      <c r="BN501" s="5"/>
      <c r="BO501" s="5"/>
      <c r="BP501" s="11"/>
      <c r="BQ501" s="26"/>
      <c r="BR501" s="13"/>
      <c r="BS501" s="14"/>
      <c r="BT501" s="15"/>
      <c r="BU501" s="27"/>
      <c r="BV501" s="3"/>
      <c r="BW501" s="5"/>
      <c r="BX501" s="5"/>
      <c r="BY501" s="5"/>
      <c r="BZ501" s="5"/>
      <c r="CA501" s="5"/>
      <c r="CB501" s="17"/>
      <c r="CC501" s="2"/>
      <c r="CD501" s="2"/>
      <c r="CE501" s="2"/>
      <c r="CF501" s="2"/>
      <c r="CG501" s="5"/>
      <c r="CH501" s="5"/>
    </row>
    <row r="502" spans="1:86" x14ac:dyDescent="0.2">
      <c r="A502" s="19" t="s">
        <v>490</v>
      </c>
      <c r="B502" s="20">
        <v>41180</v>
      </c>
      <c r="C502" s="21" t="s">
        <v>41</v>
      </c>
      <c r="D502" s="22">
        <v>20455716617</v>
      </c>
      <c r="E502" s="21" t="s">
        <v>89</v>
      </c>
      <c r="F502" s="21" t="s">
        <v>114</v>
      </c>
      <c r="G502" s="23">
        <v>33.9</v>
      </c>
      <c r="H502" s="23">
        <v>6.1</v>
      </c>
      <c r="I502" s="23"/>
      <c r="J502" s="24">
        <f t="shared" si="13"/>
        <v>40</v>
      </c>
      <c r="K502" s="25">
        <f t="shared" si="12"/>
        <v>9</v>
      </c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6"/>
      <c r="BE502" s="7"/>
      <c r="BF502" s="8"/>
      <c r="BG502" s="9"/>
      <c r="BH502" s="10"/>
      <c r="BI502" s="2"/>
      <c r="BJ502" s="5"/>
      <c r="BK502" s="5"/>
      <c r="BL502" s="5"/>
      <c r="BM502" s="5"/>
      <c r="BN502" s="5"/>
      <c r="BO502" s="5"/>
      <c r="BP502" s="11"/>
      <c r="BQ502" s="26"/>
      <c r="BR502" s="13"/>
      <c r="BS502" s="14"/>
      <c r="BT502" s="15"/>
      <c r="BU502" s="27"/>
      <c r="BV502" s="3"/>
      <c r="BW502" s="5"/>
      <c r="BX502" s="5"/>
      <c r="BY502" s="5"/>
      <c r="BZ502" s="5"/>
      <c r="CA502" s="5"/>
      <c r="CB502" s="17"/>
      <c r="CC502" s="2"/>
      <c r="CD502" s="2"/>
      <c r="CE502" s="2"/>
      <c r="CF502" s="2"/>
      <c r="CG502" s="5"/>
      <c r="CH502" s="5"/>
    </row>
    <row r="503" spans="1:86" x14ac:dyDescent="0.2">
      <c r="A503" s="19" t="s">
        <v>86</v>
      </c>
      <c r="B503" s="20">
        <v>41180</v>
      </c>
      <c r="C503" s="21" t="s">
        <v>30</v>
      </c>
      <c r="D503" s="22">
        <v>20454085079</v>
      </c>
      <c r="E503" s="21" t="s">
        <v>159</v>
      </c>
      <c r="F503" s="21" t="s">
        <v>367</v>
      </c>
      <c r="G503" s="23">
        <v>42.37</v>
      </c>
      <c r="H503" s="23">
        <v>7.63</v>
      </c>
      <c r="I503" s="23"/>
      <c r="J503" s="24">
        <f t="shared" si="13"/>
        <v>50</v>
      </c>
      <c r="K503" s="25">
        <f t="shared" si="12"/>
        <v>9</v>
      </c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6"/>
      <c r="BE503" s="7"/>
      <c r="BF503" s="8"/>
      <c r="BG503" s="9"/>
      <c r="BH503" s="10"/>
      <c r="BI503" s="2"/>
      <c r="BJ503" s="5"/>
      <c r="BK503" s="5"/>
      <c r="BL503" s="5"/>
      <c r="BM503" s="5"/>
      <c r="BN503" s="5"/>
      <c r="BO503" s="5"/>
      <c r="BP503" s="11"/>
      <c r="BQ503" s="26"/>
      <c r="BR503" s="13"/>
      <c r="BS503" s="14"/>
      <c r="BT503" s="15"/>
      <c r="BU503" s="27"/>
      <c r="BV503" s="3"/>
      <c r="BW503" s="5"/>
      <c r="BX503" s="5"/>
      <c r="BY503" s="5"/>
      <c r="BZ503" s="5"/>
      <c r="CA503" s="5"/>
      <c r="CB503" s="17"/>
      <c r="CC503" s="2"/>
      <c r="CD503" s="2"/>
      <c r="CE503" s="2"/>
      <c r="CF503" s="2"/>
      <c r="CG503" s="5"/>
      <c r="CH503" s="5"/>
    </row>
    <row r="504" spans="1:86" x14ac:dyDescent="0.2">
      <c r="A504" s="19" t="s">
        <v>476</v>
      </c>
      <c r="B504" s="20">
        <v>41180</v>
      </c>
      <c r="C504" s="21" t="s">
        <v>30</v>
      </c>
      <c r="D504" s="22">
        <v>20163636183</v>
      </c>
      <c r="E504" s="21" t="s">
        <v>187</v>
      </c>
      <c r="F504" s="21" t="s">
        <v>368</v>
      </c>
      <c r="G504" s="23">
        <v>165.25</v>
      </c>
      <c r="H504" s="23">
        <v>29.75</v>
      </c>
      <c r="I504" s="23"/>
      <c r="J504" s="24">
        <f t="shared" si="13"/>
        <v>195</v>
      </c>
      <c r="K504" s="25">
        <f t="shared" si="12"/>
        <v>9</v>
      </c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6"/>
      <c r="BE504" s="7"/>
      <c r="BF504" s="8"/>
      <c r="BG504" s="9"/>
      <c r="BH504" s="10"/>
      <c r="BI504" s="2"/>
      <c r="BJ504" s="5"/>
      <c r="BK504" s="5"/>
      <c r="BL504" s="5"/>
      <c r="BM504" s="5"/>
      <c r="BN504" s="5"/>
      <c r="BO504" s="5"/>
      <c r="BP504" s="11"/>
      <c r="BQ504" s="26"/>
      <c r="BR504" s="13"/>
      <c r="BS504" s="14"/>
      <c r="BT504" s="15"/>
      <c r="BU504" s="27"/>
      <c r="BV504" s="3"/>
      <c r="BW504" s="5"/>
      <c r="BX504" s="5"/>
      <c r="BY504" s="5"/>
      <c r="BZ504" s="5"/>
      <c r="CA504" s="5"/>
      <c r="CB504" s="17"/>
      <c r="CC504" s="2"/>
      <c r="CD504" s="2"/>
      <c r="CE504" s="2"/>
      <c r="CF504" s="2"/>
      <c r="CG504" s="5"/>
      <c r="CH504" s="5"/>
    </row>
    <row r="505" spans="1:86" x14ac:dyDescent="0.2">
      <c r="A505" s="19" t="s">
        <v>477</v>
      </c>
      <c r="B505" s="20">
        <v>41181</v>
      </c>
      <c r="C505" s="21" t="s">
        <v>41</v>
      </c>
      <c r="D505" s="22">
        <v>20539507363</v>
      </c>
      <c r="E505" s="21" t="s">
        <v>155</v>
      </c>
      <c r="F505" s="21" t="s">
        <v>115</v>
      </c>
      <c r="G505" s="23">
        <v>66.95</v>
      </c>
      <c r="H505" s="23">
        <v>12.05</v>
      </c>
      <c r="I505" s="23"/>
      <c r="J505" s="24">
        <f t="shared" si="13"/>
        <v>79</v>
      </c>
      <c r="K505" s="25">
        <f t="shared" si="12"/>
        <v>9</v>
      </c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6"/>
      <c r="BE505" s="7"/>
      <c r="BF505" s="8"/>
      <c r="BG505" s="9"/>
      <c r="BH505" s="10"/>
      <c r="BI505" s="2"/>
      <c r="BJ505" s="5"/>
      <c r="BK505" s="5"/>
      <c r="BL505" s="5"/>
      <c r="BM505" s="5"/>
      <c r="BN505" s="5"/>
      <c r="BO505" s="5"/>
      <c r="BP505" s="11"/>
      <c r="BQ505" s="26"/>
      <c r="BR505" s="13"/>
      <c r="BS505" s="14"/>
      <c r="BT505" s="15"/>
      <c r="BU505" s="27"/>
      <c r="BV505" s="3"/>
      <c r="BW505" s="5"/>
      <c r="BX505" s="5"/>
      <c r="BY505" s="5"/>
      <c r="BZ505" s="5"/>
      <c r="CA505" s="5"/>
      <c r="CB505" s="17"/>
      <c r="CC505" s="2"/>
      <c r="CD505" s="2"/>
      <c r="CE505" s="2"/>
      <c r="CF505" s="2"/>
      <c r="CG505" s="5"/>
      <c r="CH505" s="5"/>
    </row>
    <row r="506" spans="1:86" x14ac:dyDescent="0.2">
      <c r="A506" s="19" t="s">
        <v>478</v>
      </c>
      <c r="B506" s="20">
        <v>41183</v>
      </c>
      <c r="C506" s="21" t="s">
        <v>66</v>
      </c>
      <c r="D506" s="22">
        <v>20170417543</v>
      </c>
      <c r="E506" s="21" t="s">
        <v>436</v>
      </c>
      <c r="F506" s="21" t="s">
        <v>313</v>
      </c>
      <c r="G506" s="23"/>
      <c r="H506" s="23">
        <v>0</v>
      </c>
      <c r="I506" s="23">
        <v>6</v>
      </c>
      <c r="J506" s="24">
        <v>6</v>
      </c>
      <c r="K506" s="25">
        <f t="shared" si="12"/>
        <v>10</v>
      </c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6"/>
      <c r="BE506" s="7"/>
      <c r="BF506" s="8"/>
      <c r="BG506" s="9"/>
      <c r="BH506" s="10"/>
      <c r="BI506" s="2"/>
      <c r="BJ506" s="5"/>
      <c r="BK506" s="5"/>
      <c r="BL506" s="5"/>
      <c r="BM506" s="5"/>
      <c r="BN506" s="5"/>
      <c r="BO506" s="5"/>
      <c r="BP506" s="11"/>
      <c r="BQ506" s="26"/>
      <c r="BR506" s="13"/>
      <c r="BS506" s="14"/>
      <c r="BT506" s="15"/>
      <c r="BU506" s="27"/>
      <c r="BV506" s="3"/>
      <c r="BW506" s="5"/>
      <c r="BX506" s="5"/>
      <c r="BY506" s="5"/>
      <c r="BZ506" s="5"/>
      <c r="CA506" s="5"/>
      <c r="CB506" s="17"/>
      <c r="CC506" s="2"/>
      <c r="CD506" s="2"/>
      <c r="CE506" s="2"/>
      <c r="CF506" s="2"/>
      <c r="CG506" s="5"/>
      <c r="CH506" s="5"/>
    </row>
    <row r="507" spans="1:86" x14ac:dyDescent="0.2">
      <c r="A507" s="19" t="s">
        <v>479</v>
      </c>
      <c r="B507" s="20">
        <v>41184</v>
      </c>
      <c r="C507" s="21" t="s">
        <v>66</v>
      </c>
      <c r="D507" s="22">
        <v>10306757500</v>
      </c>
      <c r="E507" s="21" t="s">
        <v>158</v>
      </c>
      <c r="F507" s="21" t="s">
        <v>313</v>
      </c>
      <c r="G507" s="23"/>
      <c r="H507" s="23">
        <v>0</v>
      </c>
      <c r="I507" s="23">
        <v>2.5</v>
      </c>
      <c r="J507" s="24">
        <v>2.5</v>
      </c>
      <c r="K507" s="25">
        <f t="shared" si="12"/>
        <v>10</v>
      </c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6"/>
      <c r="BE507" s="7"/>
      <c r="BF507" s="8"/>
      <c r="BG507" s="9"/>
      <c r="BH507" s="10"/>
      <c r="BI507" s="2"/>
      <c r="BJ507" s="5"/>
      <c r="BK507" s="5"/>
      <c r="BL507" s="5"/>
      <c r="BM507" s="5"/>
      <c r="BN507" s="5"/>
      <c r="BO507" s="5"/>
      <c r="BP507" s="11"/>
      <c r="BQ507" s="26"/>
      <c r="BR507" s="13"/>
      <c r="BS507" s="14"/>
      <c r="BT507" s="15"/>
      <c r="BU507" s="27"/>
      <c r="BV507" s="3"/>
      <c r="BW507" s="5"/>
      <c r="BX507" s="5"/>
      <c r="BY507" s="5"/>
      <c r="BZ507" s="5"/>
      <c r="CA507" s="5"/>
      <c r="CB507" s="17"/>
      <c r="CC507" s="2"/>
      <c r="CD507" s="2"/>
      <c r="CE507" s="2"/>
      <c r="CF507" s="2"/>
      <c r="CG507" s="5"/>
      <c r="CH507" s="5"/>
    </row>
    <row r="508" spans="1:86" x14ac:dyDescent="0.2">
      <c r="A508" s="19" t="s">
        <v>480</v>
      </c>
      <c r="B508" s="20">
        <v>41184</v>
      </c>
      <c r="C508" s="21" t="s">
        <v>66</v>
      </c>
      <c r="D508" s="22">
        <v>20538593053</v>
      </c>
      <c r="E508" s="21" t="s">
        <v>154</v>
      </c>
      <c r="F508" s="21" t="s">
        <v>195</v>
      </c>
      <c r="G508" s="23"/>
      <c r="H508" s="23">
        <v>0</v>
      </c>
      <c r="I508" s="23">
        <v>2.5</v>
      </c>
      <c r="J508" s="24">
        <v>2.5</v>
      </c>
      <c r="K508" s="25">
        <f t="shared" si="12"/>
        <v>10</v>
      </c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6"/>
      <c r="BE508" s="7"/>
      <c r="BF508" s="8"/>
      <c r="BG508" s="9"/>
      <c r="BH508" s="10"/>
      <c r="BI508" s="2"/>
      <c r="BJ508" s="5"/>
      <c r="BK508" s="5"/>
      <c r="BL508" s="5"/>
      <c r="BM508" s="5"/>
      <c r="BN508" s="5"/>
      <c r="BO508" s="5"/>
      <c r="BP508" s="11"/>
      <c r="BQ508" s="26"/>
      <c r="BR508" s="13"/>
      <c r="BS508" s="14"/>
      <c r="BT508" s="15"/>
      <c r="BU508" s="27"/>
      <c r="BV508" s="3"/>
      <c r="BW508" s="5"/>
      <c r="BX508" s="5"/>
      <c r="BY508" s="5"/>
      <c r="BZ508" s="5"/>
      <c r="CA508" s="5"/>
      <c r="CB508" s="17"/>
      <c r="CC508" s="2"/>
      <c r="CD508" s="2"/>
      <c r="CE508" s="2"/>
      <c r="CF508" s="2"/>
      <c r="CG508" s="5"/>
      <c r="CH508" s="5"/>
    </row>
    <row r="509" spans="1:86" x14ac:dyDescent="0.2">
      <c r="A509" s="19" t="s">
        <v>481</v>
      </c>
      <c r="B509" s="20">
        <v>41185</v>
      </c>
      <c r="C509" s="21" t="s">
        <v>48</v>
      </c>
      <c r="D509" s="22">
        <v>20455590176</v>
      </c>
      <c r="E509" s="21" t="s">
        <v>160</v>
      </c>
      <c r="F509" s="21" t="s">
        <v>98</v>
      </c>
      <c r="G509" s="23">
        <v>42.37</v>
      </c>
      <c r="H509" s="23">
        <v>7.6265999999999989</v>
      </c>
      <c r="I509" s="23"/>
      <c r="J509" s="24">
        <v>49.996599999999994</v>
      </c>
      <c r="K509" s="25">
        <f t="shared" si="12"/>
        <v>10</v>
      </c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6"/>
      <c r="BE509" s="7"/>
      <c r="BF509" s="8"/>
      <c r="BG509" s="9"/>
      <c r="BH509" s="10"/>
      <c r="BI509" s="2"/>
      <c r="BJ509" s="5"/>
      <c r="BK509" s="5"/>
      <c r="BL509" s="5"/>
      <c r="BM509" s="5"/>
      <c r="BN509" s="5"/>
      <c r="BO509" s="5"/>
      <c r="BP509" s="11"/>
      <c r="BQ509" s="26"/>
      <c r="BR509" s="13"/>
      <c r="BS509" s="14"/>
      <c r="BT509" s="15"/>
      <c r="BU509" s="27"/>
      <c r="BV509" s="3"/>
      <c r="BW509" s="5"/>
      <c r="BX509" s="5"/>
      <c r="BY509" s="5"/>
      <c r="BZ509" s="5"/>
      <c r="CA509" s="5"/>
      <c r="CB509" s="17"/>
      <c r="CC509" s="2"/>
      <c r="CD509" s="2"/>
      <c r="CE509" s="2"/>
      <c r="CF509" s="2"/>
      <c r="CG509" s="5"/>
      <c r="CH509" s="5"/>
    </row>
    <row r="510" spans="1:86" x14ac:dyDescent="0.2">
      <c r="A510" s="19" t="s">
        <v>482</v>
      </c>
      <c r="B510" s="20">
        <v>41186</v>
      </c>
      <c r="C510" s="21" t="s">
        <v>66</v>
      </c>
      <c r="D510" s="22">
        <v>20454823916</v>
      </c>
      <c r="E510" s="21" t="s">
        <v>161</v>
      </c>
      <c r="F510" s="21" t="s">
        <v>313</v>
      </c>
      <c r="G510" s="23"/>
      <c r="H510" s="23">
        <v>0</v>
      </c>
      <c r="I510" s="23">
        <v>6</v>
      </c>
      <c r="J510" s="24">
        <v>6</v>
      </c>
      <c r="K510" s="25">
        <f t="shared" si="12"/>
        <v>10</v>
      </c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6"/>
      <c r="BE510" s="7"/>
      <c r="BF510" s="8"/>
      <c r="BG510" s="9"/>
      <c r="BH510" s="10"/>
      <c r="BI510" s="2"/>
      <c r="BJ510" s="5"/>
      <c r="BK510" s="5"/>
      <c r="BL510" s="5"/>
      <c r="BM510" s="5"/>
      <c r="BN510" s="5"/>
      <c r="BO510" s="5"/>
      <c r="BP510" s="11"/>
      <c r="BQ510" s="26"/>
      <c r="BR510" s="13"/>
      <c r="BS510" s="14"/>
      <c r="BT510" s="15"/>
      <c r="BU510" s="27"/>
      <c r="BV510" s="3"/>
      <c r="BW510" s="5"/>
      <c r="BX510" s="5"/>
      <c r="BY510" s="5"/>
      <c r="BZ510" s="5"/>
      <c r="CA510" s="5"/>
      <c r="CB510" s="17"/>
      <c r="CC510" s="2"/>
      <c r="CD510" s="2"/>
      <c r="CE510" s="2"/>
      <c r="CF510" s="2"/>
      <c r="CG510" s="5"/>
      <c r="CH510" s="5"/>
    </row>
    <row r="511" spans="1:86" x14ac:dyDescent="0.2">
      <c r="A511" s="19" t="s">
        <v>483</v>
      </c>
      <c r="B511" s="20">
        <v>41186</v>
      </c>
      <c r="C511" s="21" t="s">
        <v>1</v>
      </c>
      <c r="D511" s="22">
        <v>20517252558</v>
      </c>
      <c r="E511" s="21" t="s">
        <v>163</v>
      </c>
      <c r="F511" s="21" t="s">
        <v>437</v>
      </c>
      <c r="G511" s="23">
        <v>4.24</v>
      </c>
      <c r="H511" s="23">
        <v>0.76319999999999999</v>
      </c>
      <c r="I511" s="23"/>
      <c r="J511" s="24">
        <v>5.0032000000000005</v>
      </c>
      <c r="K511" s="25">
        <f t="shared" si="12"/>
        <v>10</v>
      </c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6"/>
      <c r="BE511" s="7"/>
      <c r="BF511" s="8"/>
      <c r="BG511" s="9"/>
      <c r="BH511" s="10"/>
      <c r="BI511" s="2"/>
      <c r="BJ511" s="5"/>
      <c r="BK511" s="5"/>
      <c r="BL511" s="5"/>
      <c r="BM511" s="5"/>
      <c r="BN511" s="5"/>
      <c r="BO511" s="5"/>
      <c r="BP511" s="11"/>
      <c r="BQ511" s="26"/>
      <c r="BR511" s="13"/>
      <c r="BS511" s="14"/>
      <c r="BT511" s="15"/>
      <c r="BU511" s="27"/>
      <c r="BV511" s="3"/>
      <c r="BW511" s="5"/>
      <c r="BX511" s="5"/>
      <c r="BY511" s="5"/>
      <c r="BZ511" s="5"/>
      <c r="CA511" s="5"/>
      <c r="CB511" s="17"/>
      <c r="CC511" s="2"/>
      <c r="CD511" s="2"/>
      <c r="CE511" s="2"/>
      <c r="CF511" s="2"/>
      <c r="CG511" s="5"/>
      <c r="CH511" s="5"/>
    </row>
    <row r="512" spans="1:86" x14ac:dyDescent="0.2">
      <c r="A512" s="19" t="s">
        <v>484</v>
      </c>
      <c r="B512" s="20">
        <v>41186</v>
      </c>
      <c r="C512" s="21" t="s">
        <v>1</v>
      </c>
      <c r="D512" s="22">
        <v>20517252558</v>
      </c>
      <c r="E512" s="21" t="s">
        <v>163</v>
      </c>
      <c r="F512" s="21" t="s">
        <v>437</v>
      </c>
      <c r="G512" s="23">
        <v>4.24</v>
      </c>
      <c r="H512" s="23">
        <v>0.76319999999999999</v>
      </c>
      <c r="I512" s="23"/>
      <c r="J512" s="24">
        <v>5.0032000000000005</v>
      </c>
      <c r="K512" s="25">
        <f t="shared" si="12"/>
        <v>10</v>
      </c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6"/>
      <c r="BE512" s="7"/>
      <c r="BF512" s="8"/>
      <c r="BG512" s="9"/>
      <c r="BH512" s="10"/>
      <c r="BI512" s="2"/>
      <c r="BJ512" s="5"/>
      <c r="BK512" s="5"/>
      <c r="BL512" s="5"/>
      <c r="BM512" s="5"/>
      <c r="BN512" s="5"/>
      <c r="BO512" s="5"/>
      <c r="BP512" s="11"/>
      <c r="BQ512" s="26"/>
      <c r="BR512" s="13"/>
      <c r="BS512" s="14"/>
      <c r="BT512" s="15"/>
      <c r="BU512" s="27"/>
      <c r="BV512" s="3"/>
      <c r="BW512" s="5"/>
      <c r="BX512" s="5"/>
      <c r="BY512" s="5"/>
      <c r="BZ512" s="5"/>
      <c r="CA512" s="5"/>
      <c r="CB512" s="17"/>
      <c r="CC512" s="2"/>
      <c r="CD512" s="2"/>
      <c r="CE512" s="2"/>
      <c r="CF512" s="2"/>
      <c r="CG512" s="5"/>
      <c r="CH512" s="5"/>
    </row>
    <row r="513" spans="1:86" x14ac:dyDescent="0.2">
      <c r="A513" s="19" t="s">
        <v>485</v>
      </c>
      <c r="B513" s="20">
        <v>41186</v>
      </c>
      <c r="C513" s="21" t="s">
        <v>32</v>
      </c>
      <c r="D513" s="22">
        <v>10295151019</v>
      </c>
      <c r="E513" s="21" t="s">
        <v>438</v>
      </c>
      <c r="F513" s="21" t="s">
        <v>33</v>
      </c>
      <c r="G513" s="23"/>
      <c r="H513" s="23">
        <v>0</v>
      </c>
      <c r="I513" s="23">
        <v>20</v>
      </c>
      <c r="J513" s="24">
        <v>20</v>
      </c>
      <c r="K513" s="25">
        <f t="shared" si="12"/>
        <v>10</v>
      </c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6"/>
      <c r="BE513" s="7"/>
      <c r="BF513" s="8"/>
      <c r="BG513" s="9"/>
      <c r="BH513" s="10"/>
      <c r="BI513" s="2"/>
      <c r="BJ513" s="5"/>
      <c r="BK513" s="5"/>
      <c r="BL513" s="5"/>
      <c r="BM513" s="5"/>
      <c r="BN513" s="5"/>
      <c r="BO513" s="5"/>
      <c r="BP513" s="11"/>
      <c r="BQ513" s="26"/>
      <c r="BR513" s="13"/>
      <c r="BS513" s="14"/>
      <c r="BT513" s="15"/>
      <c r="BU513" s="27"/>
      <c r="BV513" s="3"/>
      <c r="BW513" s="5"/>
      <c r="BX513" s="5"/>
      <c r="BY513" s="5"/>
      <c r="BZ513" s="5"/>
      <c r="CA513" s="5"/>
      <c r="CB513" s="17"/>
      <c r="CC513" s="2"/>
      <c r="CD513" s="2"/>
      <c r="CE513" s="2"/>
      <c r="CF513" s="2"/>
      <c r="CG513" s="5"/>
      <c r="CH513" s="5"/>
    </row>
    <row r="514" spans="1:86" x14ac:dyDescent="0.2">
      <c r="A514" s="19" t="s">
        <v>486</v>
      </c>
      <c r="B514" s="20">
        <v>41185</v>
      </c>
      <c r="C514" s="21" t="s">
        <v>30</v>
      </c>
      <c r="D514" s="22">
        <v>20127765279</v>
      </c>
      <c r="E514" s="21" t="s">
        <v>88</v>
      </c>
      <c r="F514" s="21" t="s">
        <v>439</v>
      </c>
      <c r="G514" s="23">
        <v>165.25</v>
      </c>
      <c r="H514" s="23">
        <v>29.744999999999997</v>
      </c>
      <c r="I514" s="23"/>
      <c r="J514" s="24">
        <v>194.995</v>
      </c>
      <c r="K514" s="25">
        <f t="shared" si="12"/>
        <v>10</v>
      </c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6"/>
      <c r="BE514" s="7"/>
      <c r="BF514" s="8"/>
      <c r="BG514" s="9"/>
      <c r="BH514" s="10"/>
      <c r="BI514" s="2"/>
      <c r="BJ514" s="5"/>
      <c r="BK514" s="5"/>
      <c r="BL514" s="5"/>
      <c r="BM514" s="5"/>
      <c r="BN514" s="5"/>
      <c r="BO514" s="5"/>
      <c r="BP514" s="11"/>
      <c r="BQ514" s="26"/>
      <c r="BR514" s="13"/>
      <c r="BS514" s="14"/>
      <c r="BT514" s="15"/>
      <c r="BU514" s="27"/>
      <c r="BV514" s="3"/>
      <c r="BW514" s="5"/>
      <c r="BX514" s="5"/>
      <c r="BY514" s="5"/>
      <c r="BZ514" s="5"/>
      <c r="CA514" s="5"/>
      <c r="CB514" s="17"/>
      <c r="CC514" s="2"/>
      <c r="CD514" s="2"/>
      <c r="CE514" s="2"/>
      <c r="CF514" s="2"/>
      <c r="CG514" s="5"/>
      <c r="CH514" s="5"/>
    </row>
    <row r="515" spans="1:86" x14ac:dyDescent="0.2">
      <c r="A515" s="19" t="s">
        <v>487</v>
      </c>
      <c r="B515" s="20">
        <v>41187</v>
      </c>
      <c r="C515" s="21" t="s">
        <v>66</v>
      </c>
      <c r="D515" s="22">
        <v>10296771746</v>
      </c>
      <c r="E515" s="21" t="s">
        <v>440</v>
      </c>
      <c r="F515" s="21" t="s">
        <v>195</v>
      </c>
      <c r="G515" s="23"/>
      <c r="H515" s="23">
        <v>0</v>
      </c>
      <c r="I515" s="23">
        <v>4</v>
      </c>
      <c r="J515" s="24">
        <v>4</v>
      </c>
      <c r="K515" s="25">
        <f t="shared" si="12"/>
        <v>10</v>
      </c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6"/>
      <c r="BE515" s="7"/>
      <c r="BF515" s="8"/>
      <c r="BG515" s="9"/>
      <c r="BH515" s="10"/>
      <c r="BI515" s="2"/>
      <c r="BJ515" s="5"/>
      <c r="BK515" s="5"/>
      <c r="BL515" s="5"/>
      <c r="BM515" s="5"/>
      <c r="BN515" s="5"/>
      <c r="BO515" s="5"/>
      <c r="BP515" s="11"/>
      <c r="BQ515" s="26"/>
      <c r="BR515" s="13"/>
      <c r="BS515" s="14"/>
      <c r="BT515" s="15"/>
      <c r="BU515" s="27"/>
      <c r="BV515" s="3"/>
      <c r="BW515" s="5"/>
      <c r="BX515" s="5"/>
      <c r="BY515" s="5"/>
      <c r="BZ515" s="5"/>
      <c r="CA515" s="5"/>
      <c r="CB515" s="17"/>
      <c r="CC515" s="2"/>
      <c r="CD515" s="2"/>
      <c r="CE515" s="2"/>
      <c r="CF515" s="2"/>
      <c r="CG515" s="5"/>
      <c r="CH515" s="5"/>
    </row>
    <row r="516" spans="1:86" x14ac:dyDescent="0.2">
      <c r="A516" s="19" t="s">
        <v>488</v>
      </c>
      <c r="B516" s="20">
        <v>41187</v>
      </c>
      <c r="C516" s="21" t="s">
        <v>66</v>
      </c>
      <c r="D516" s="22">
        <v>20454823916</v>
      </c>
      <c r="E516" s="21" t="s">
        <v>161</v>
      </c>
      <c r="F516" s="21" t="s">
        <v>313</v>
      </c>
      <c r="G516" s="23"/>
      <c r="H516" s="23">
        <v>0</v>
      </c>
      <c r="I516" s="23">
        <v>22</v>
      </c>
      <c r="J516" s="24">
        <v>22</v>
      </c>
      <c r="K516" s="25">
        <f t="shared" ref="K516:K579" si="14">MONTH($B516)</f>
        <v>10</v>
      </c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6"/>
      <c r="BE516" s="7"/>
      <c r="BF516" s="8"/>
      <c r="BG516" s="9"/>
      <c r="BH516" s="10"/>
      <c r="BI516" s="2"/>
      <c r="BJ516" s="5"/>
      <c r="BK516" s="5"/>
      <c r="BL516" s="5"/>
      <c r="BM516" s="5"/>
      <c r="BN516" s="5"/>
      <c r="BO516" s="5"/>
      <c r="BP516" s="11"/>
      <c r="BQ516" s="26"/>
      <c r="BR516" s="13"/>
      <c r="BS516" s="14"/>
      <c r="BT516" s="15"/>
      <c r="BU516" s="27"/>
      <c r="BV516" s="3"/>
      <c r="BW516" s="5"/>
      <c r="BX516" s="5"/>
      <c r="BY516" s="5"/>
      <c r="BZ516" s="5"/>
      <c r="CA516" s="5"/>
      <c r="CB516" s="17"/>
      <c r="CC516" s="2"/>
      <c r="CD516" s="2"/>
      <c r="CE516" s="2"/>
      <c r="CF516" s="2"/>
      <c r="CG516" s="5"/>
      <c r="CH516" s="5"/>
    </row>
    <row r="517" spans="1:86" x14ac:dyDescent="0.2">
      <c r="A517" s="19" t="s">
        <v>489</v>
      </c>
      <c r="B517" s="20">
        <v>41190</v>
      </c>
      <c r="C517" s="21" t="s">
        <v>30</v>
      </c>
      <c r="D517" s="22">
        <v>20127765279</v>
      </c>
      <c r="E517" s="21" t="s">
        <v>88</v>
      </c>
      <c r="F517" s="21" t="s">
        <v>441</v>
      </c>
      <c r="G517" s="23">
        <v>128.19</v>
      </c>
      <c r="H517" s="23">
        <v>23.074199999999998</v>
      </c>
      <c r="I517" s="23"/>
      <c r="J517" s="24">
        <v>151.26419999999999</v>
      </c>
      <c r="K517" s="25">
        <f t="shared" si="14"/>
        <v>10</v>
      </c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6"/>
      <c r="BE517" s="7"/>
      <c r="BF517" s="8"/>
      <c r="BG517" s="9"/>
      <c r="BH517" s="10"/>
      <c r="BI517" s="2"/>
      <c r="BJ517" s="5"/>
      <c r="BK517" s="5"/>
      <c r="BL517" s="5"/>
      <c r="BM517" s="5"/>
      <c r="BN517" s="5"/>
      <c r="BO517" s="5"/>
      <c r="BP517" s="11"/>
      <c r="BQ517" s="26"/>
      <c r="BR517" s="13"/>
      <c r="BS517" s="14"/>
      <c r="BT517" s="15"/>
      <c r="BU517" s="27"/>
      <c r="BV517" s="3"/>
      <c r="BW517" s="5"/>
      <c r="BX517" s="5"/>
      <c r="BY517" s="5"/>
      <c r="BZ517" s="5"/>
      <c r="CA517" s="5"/>
      <c r="CB517" s="17"/>
      <c r="CC517" s="2"/>
      <c r="CD517" s="2"/>
      <c r="CE517" s="2"/>
      <c r="CF517" s="2"/>
      <c r="CG517" s="5"/>
      <c r="CH517" s="5"/>
    </row>
    <row r="518" spans="1:86" x14ac:dyDescent="0.2">
      <c r="A518" s="19" t="s">
        <v>490</v>
      </c>
      <c r="B518" s="20">
        <v>41191</v>
      </c>
      <c r="C518" s="21" t="s">
        <v>1</v>
      </c>
      <c r="D518" s="22">
        <v>20517252558</v>
      </c>
      <c r="E518" s="21" t="s">
        <v>163</v>
      </c>
      <c r="F518" s="21" t="s">
        <v>437</v>
      </c>
      <c r="G518" s="23">
        <v>4.24</v>
      </c>
      <c r="H518" s="23">
        <v>0.76319999999999999</v>
      </c>
      <c r="I518" s="23"/>
      <c r="J518" s="24">
        <v>5.0032000000000005</v>
      </c>
      <c r="K518" s="25">
        <f t="shared" si="14"/>
        <v>10</v>
      </c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6"/>
      <c r="BE518" s="7"/>
      <c r="BF518" s="8"/>
      <c r="BG518" s="9"/>
      <c r="BH518" s="10"/>
      <c r="BI518" s="2"/>
      <c r="BJ518" s="5"/>
      <c r="BK518" s="5"/>
      <c r="BL518" s="5"/>
      <c r="BM518" s="5"/>
      <c r="BN518" s="5"/>
      <c r="BO518" s="5"/>
      <c r="BP518" s="11"/>
      <c r="BQ518" s="26"/>
      <c r="BR518" s="13"/>
      <c r="BS518" s="14"/>
      <c r="BT518" s="15"/>
      <c r="BU518" s="27"/>
      <c r="BV518" s="3"/>
      <c r="BW518" s="5"/>
      <c r="BX518" s="5"/>
      <c r="BY518" s="5"/>
      <c r="BZ518" s="5"/>
      <c r="CA518" s="5"/>
      <c r="CB518" s="17"/>
      <c r="CC518" s="2"/>
      <c r="CD518" s="2"/>
      <c r="CE518" s="2"/>
      <c r="CF518" s="2"/>
      <c r="CG518" s="5"/>
      <c r="CH518" s="5"/>
    </row>
    <row r="519" spans="1:86" x14ac:dyDescent="0.2">
      <c r="A519" s="19" t="s">
        <v>86</v>
      </c>
      <c r="B519" s="20">
        <v>41192</v>
      </c>
      <c r="C519" s="21" t="s">
        <v>75</v>
      </c>
      <c r="D519" s="22">
        <v>10406827076</v>
      </c>
      <c r="E519" s="21" t="s">
        <v>442</v>
      </c>
      <c r="F519" s="21" t="s">
        <v>313</v>
      </c>
      <c r="G519" s="23"/>
      <c r="H519" s="23">
        <v>0</v>
      </c>
      <c r="I519" s="23">
        <v>6.5</v>
      </c>
      <c r="J519" s="24">
        <v>6.5</v>
      </c>
      <c r="K519" s="25">
        <f t="shared" si="14"/>
        <v>10</v>
      </c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6"/>
      <c r="BE519" s="7"/>
      <c r="BF519" s="8"/>
      <c r="BG519" s="9"/>
      <c r="BH519" s="10"/>
      <c r="BI519" s="2"/>
      <c r="BJ519" s="5"/>
      <c r="BK519" s="5"/>
      <c r="BL519" s="5"/>
      <c r="BM519" s="5"/>
      <c r="BN519" s="5"/>
      <c r="BO519" s="5"/>
      <c r="BP519" s="11"/>
      <c r="BQ519" s="26"/>
      <c r="BR519" s="13"/>
      <c r="BS519" s="14"/>
      <c r="BT519" s="15"/>
      <c r="BU519" s="27"/>
      <c r="BV519" s="3"/>
      <c r="BW519" s="5"/>
      <c r="BX519" s="5"/>
      <c r="BY519" s="5"/>
      <c r="BZ519" s="5"/>
      <c r="CA519" s="5"/>
      <c r="CB519" s="17"/>
      <c r="CC519" s="2"/>
      <c r="CD519" s="2"/>
      <c r="CE519" s="2"/>
      <c r="CF519" s="2"/>
      <c r="CG519" s="5"/>
      <c r="CH519" s="5"/>
    </row>
    <row r="520" spans="1:86" x14ac:dyDescent="0.2">
      <c r="A520" s="19" t="s">
        <v>476</v>
      </c>
      <c r="B520" s="20">
        <v>41192</v>
      </c>
      <c r="C520" s="21" t="s">
        <v>35</v>
      </c>
      <c r="D520" s="22">
        <v>10293969634</v>
      </c>
      <c r="E520" s="21" t="s">
        <v>371</v>
      </c>
      <c r="F520" s="21" t="s">
        <v>100</v>
      </c>
      <c r="G520" s="23">
        <v>9.32</v>
      </c>
      <c r="H520" s="23">
        <v>1.6776</v>
      </c>
      <c r="I520" s="23"/>
      <c r="J520" s="24">
        <v>10.9976</v>
      </c>
      <c r="K520" s="25">
        <f t="shared" si="14"/>
        <v>10</v>
      </c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6"/>
      <c r="BE520" s="7"/>
      <c r="BF520" s="8"/>
      <c r="BG520" s="9"/>
      <c r="BH520" s="10"/>
      <c r="BI520" s="2"/>
      <c r="BJ520" s="5"/>
      <c r="BK520" s="5"/>
      <c r="BL520" s="5"/>
      <c r="BM520" s="5"/>
      <c r="BN520" s="5"/>
      <c r="BO520" s="5"/>
      <c r="BP520" s="11"/>
      <c r="BQ520" s="26"/>
      <c r="BR520" s="13"/>
      <c r="BS520" s="14"/>
      <c r="BT520" s="15"/>
      <c r="BU520" s="27"/>
      <c r="BV520" s="3"/>
      <c r="BW520" s="5"/>
      <c r="BX520" s="5"/>
      <c r="BY520" s="5"/>
      <c r="BZ520" s="5"/>
      <c r="CA520" s="5"/>
      <c r="CB520" s="17"/>
      <c r="CC520" s="2"/>
      <c r="CD520" s="2"/>
      <c r="CE520" s="2"/>
      <c r="CF520" s="2"/>
      <c r="CG520" s="5"/>
      <c r="CH520" s="5"/>
    </row>
    <row r="521" spans="1:86" x14ac:dyDescent="0.2">
      <c r="A521" s="19" t="s">
        <v>477</v>
      </c>
      <c r="B521" s="20">
        <v>41193</v>
      </c>
      <c r="C521" s="21" t="s">
        <v>32</v>
      </c>
      <c r="D521" s="22">
        <v>10304135919</v>
      </c>
      <c r="E521" s="21" t="s">
        <v>419</v>
      </c>
      <c r="F521" s="21" t="s">
        <v>33</v>
      </c>
      <c r="G521" s="23"/>
      <c r="H521" s="23">
        <v>0</v>
      </c>
      <c r="I521" s="23">
        <v>13</v>
      </c>
      <c r="J521" s="24">
        <v>13</v>
      </c>
      <c r="K521" s="25">
        <f t="shared" si="14"/>
        <v>10</v>
      </c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6"/>
      <c r="BE521" s="7"/>
      <c r="BF521" s="8"/>
      <c r="BG521" s="9"/>
      <c r="BH521" s="10"/>
      <c r="BI521" s="2"/>
      <c r="BJ521" s="5"/>
      <c r="BK521" s="5"/>
      <c r="BL521" s="5"/>
      <c r="BM521" s="5"/>
      <c r="BN521" s="5"/>
      <c r="BO521" s="5"/>
      <c r="BP521" s="11"/>
      <c r="BQ521" s="26"/>
      <c r="BR521" s="13"/>
      <c r="BS521" s="14"/>
      <c r="BT521" s="15"/>
      <c r="BU521" s="27"/>
      <c r="BV521" s="3"/>
      <c r="BW521" s="5"/>
      <c r="BX521" s="5"/>
      <c r="BY521" s="5"/>
      <c r="BZ521" s="5"/>
      <c r="CA521" s="5"/>
      <c r="CB521" s="17"/>
      <c r="CC521" s="2"/>
      <c r="CD521" s="2"/>
      <c r="CE521" s="2"/>
      <c r="CF521" s="2"/>
      <c r="CG521" s="5"/>
      <c r="CH521" s="5"/>
    </row>
    <row r="522" spans="1:86" x14ac:dyDescent="0.2">
      <c r="A522" s="19" t="s">
        <v>478</v>
      </c>
      <c r="B522" s="20">
        <v>41193</v>
      </c>
      <c r="C522" s="21" t="s">
        <v>32</v>
      </c>
      <c r="D522" s="22">
        <v>10430678987</v>
      </c>
      <c r="E522" s="21" t="s">
        <v>366</v>
      </c>
      <c r="F522" s="21" t="s">
        <v>60</v>
      </c>
      <c r="G522" s="23"/>
      <c r="H522" s="23">
        <v>0</v>
      </c>
      <c r="I522" s="23">
        <v>14.5</v>
      </c>
      <c r="J522" s="24">
        <v>14.5</v>
      </c>
      <c r="K522" s="25">
        <f t="shared" si="14"/>
        <v>10</v>
      </c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6"/>
      <c r="BE522" s="7"/>
      <c r="BF522" s="8"/>
      <c r="BG522" s="9"/>
      <c r="BH522" s="10"/>
      <c r="BI522" s="2"/>
      <c r="BJ522" s="5"/>
      <c r="BK522" s="5"/>
      <c r="BL522" s="5"/>
      <c r="BM522" s="5"/>
      <c r="BN522" s="5"/>
      <c r="BO522" s="5"/>
      <c r="BP522" s="11"/>
      <c r="BQ522" s="26"/>
      <c r="BR522" s="13"/>
      <c r="BS522" s="14"/>
      <c r="BT522" s="15"/>
      <c r="BU522" s="27"/>
      <c r="BV522" s="3"/>
      <c r="BW522" s="5"/>
      <c r="BX522" s="5"/>
      <c r="BY522" s="5"/>
      <c r="BZ522" s="5"/>
      <c r="CA522" s="5"/>
      <c r="CB522" s="17"/>
      <c r="CC522" s="2"/>
      <c r="CD522" s="2"/>
      <c r="CE522" s="2"/>
      <c r="CF522" s="2"/>
      <c r="CG522" s="5"/>
      <c r="CH522" s="5"/>
    </row>
    <row r="523" spans="1:86" x14ac:dyDescent="0.2">
      <c r="A523" s="19" t="s">
        <v>479</v>
      </c>
      <c r="B523" s="20">
        <v>41193</v>
      </c>
      <c r="C523" s="21" t="s">
        <v>30</v>
      </c>
      <c r="D523" s="22">
        <v>20163636183</v>
      </c>
      <c r="E523" s="21" t="s">
        <v>187</v>
      </c>
      <c r="F523" s="21" t="s">
        <v>443</v>
      </c>
      <c r="G523" s="23">
        <v>169.49</v>
      </c>
      <c r="H523" s="23">
        <v>30.508200000000002</v>
      </c>
      <c r="I523" s="23"/>
      <c r="J523" s="24">
        <v>199.9982</v>
      </c>
      <c r="K523" s="25">
        <f t="shared" si="14"/>
        <v>10</v>
      </c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6"/>
      <c r="BE523" s="7"/>
      <c r="BF523" s="8"/>
      <c r="BG523" s="9"/>
      <c r="BH523" s="10"/>
      <c r="BI523" s="2"/>
      <c r="BJ523" s="5"/>
      <c r="BK523" s="5"/>
      <c r="BL523" s="5"/>
      <c r="BM523" s="5"/>
      <c r="BN523" s="5"/>
      <c r="BO523" s="5"/>
      <c r="BP523" s="11"/>
      <c r="BQ523" s="26"/>
      <c r="BR523" s="13"/>
      <c r="BS523" s="14"/>
      <c r="BT523" s="15"/>
      <c r="BU523" s="27"/>
      <c r="BV523" s="3"/>
      <c r="BW523" s="5"/>
      <c r="BX523" s="5"/>
      <c r="BY523" s="5"/>
      <c r="BZ523" s="5"/>
      <c r="CA523" s="5"/>
      <c r="CB523" s="17"/>
      <c r="CC523" s="2"/>
      <c r="CD523" s="2"/>
      <c r="CE523" s="2"/>
      <c r="CF523" s="2"/>
      <c r="CG523" s="5"/>
      <c r="CH523" s="5"/>
    </row>
    <row r="524" spans="1:86" x14ac:dyDescent="0.2">
      <c r="A524" s="19" t="s">
        <v>480</v>
      </c>
      <c r="B524" s="20">
        <v>41194</v>
      </c>
      <c r="C524" s="21" t="s">
        <v>41</v>
      </c>
      <c r="D524" s="22">
        <v>20539507363</v>
      </c>
      <c r="E524" s="21" t="s">
        <v>155</v>
      </c>
      <c r="F524" s="21" t="s">
        <v>115</v>
      </c>
      <c r="G524" s="23">
        <v>63.56</v>
      </c>
      <c r="H524" s="23">
        <v>11.440799999999999</v>
      </c>
      <c r="I524" s="23"/>
      <c r="J524" s="24">
        <v>75.000799999999998</v>
      </c>
      <c r="K524" s="25">
        <f t="shared" si="14"/>
        <v>10</v>
      </c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6"/>
      <c r="BE524" s="7"/>
      <c r="BF524" s="8"/>
      <c r="BG524" s="9"/>
      <c r="BH524" s="10"/>
      <c r="BI524" s="2"/>
      <c r="BJ524" s="5"/>
      <c r="BK524" s="5"/>
      <c r="BL524" s="5"/>
      <c r="BM524" s="5"/>
      <c r="BN524" s="5"/>
      <c r="BO524" s="5"/>
      <c r="BP524" s="11"/>
      <c r="BQ524" s="26"/>
      <c r="BR524" s="13"/>
      <c r="BS524" s="14"/>
      <c r="BT524" s="15"/>
      <c r="BU524" s="27"/>
      <c r="BV524" s="3"/>
      <c r="BW524" s="5"/>
      <c r="BX524" s="5"/>
      <c r="BY524" s="5"/>
      <c r="BZ524" s="5"/>
      <c r="CA524" s="5"/>
      <c r="CB524" s="17"/>
      <c r="CC524" s="2"/>
      <c r="CD524" s="2"/>
      <c r="CE524" s="2"/>
      <c r="CF524" s="2"/>
      <c r="CG524" s="5"/>
      <c r="CH524" s="5"/>
    </row>
    <row r="525" spans="1:86" x14ac:dyDescent="0.2">
      <c r="A525" s="19" t="s">
        <v>481</v>
      </c>
      <c r="B525" s="20">
        <v>41194</v>
      </c>
      <c r="C525" s="21" t="s">
        <v>32</v>
      </c>
      <c r="D525" s="22">
        <v>20539507363</v>
      </c>
      <c r="E525" s="21" t="s">
        <v>155</v>
      </c>
      <c r="F525" s="21" t="s">
        <v>39</v>
      </c>
      <c r="G525" s="23">
        <v>4.24</v>
      </c>
      <c r="H525" s="23">
        <v>0.76319999999999999</v>
      </c>
      <c r="I525" s="23"/>
      <c r="J525" s="24">
        <v>5.0032000000000005</v>
      </c>
      <c r="K525" s="25">
        <f t="shared" si="14"/>
        <v>10</v>
      </c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6"/>
      <c r="BE525" s="7"/>
      <c r="BF525" s="8"/>
      <c r="BG525" s="9"/>
      <c r="BH525" s="10"/>
      <c r="BI525" s="2"/>
      <c r="BJ525" s="5"/>
      <c r="BK525" s="5"/>
      <c r="BL525" s="5"/>
      <c r="BM525" s="5"/>
      <c r="BN525" s="5"/>
      <c r="BO525" s="5"/>
      <c r="BP525" s="11"/>
      <c r="BQ525" s="26"/>
      <c r="BR525" s="13"/>
      <c r="BS525" s="14"/>
      <c r="BT525" s="15"/>
      <c r="BU525" s="27"/>
      <c r="BV525" s="3"/>
      <c r="BW525" s="5"/>
      <c r="BX525" s="5"/>
      <c r="BY525" s="5"/>
      <c r="BZ525" s="5"/>
      <c r="CA525" s="5"/>
      <c r="CB525" s="17"/>
      <c r="CC525" s="2"/>
      <c r="CD525" s="2"/>
      <c r="CE525" s="2"/>
      <c r="CF525" s="2"/>
      <c r="CG525" s="5"/>
      <c r="CH525" s="5"/>
    </row>
    <row r="526" spans="1:86" x14ac:dyDescent="0.2">
      <c r="A526" s="19" t="s">
        <v>482</v>
      </c>
      <c r="B526" s="20">
        <v>41194</v>
      </c>
      <c r="C526" s="21" t="s">
        <v>1</v>
      </c>
      <c r="D526" s="22">
        <v>20503503639</v>
      </c>
      <c r="E526" s="21" t="s">
        <v>68</v>
      </c>
      <c r="F526" s="21" t="s">
        <v>115</v>
      </c>
      <c r="G526" s="23"/>
      <c r="H526" s="23">
        <v>0</v>
      </c>
      <c r="I526" s="23">
        <v>7.5</v>
      </c>
      <c r="J526" s="24">
        <v>7.5</v>
      </c>
      <c r="K526" s="25">
        <f t="shared" si="14"/>
        <v>10</v>
      </c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6"/>
      <c r="BE526" s="7"/>
      <c r="BF526" s="8"/>
      <c r="BG526" s="9"/>
      <c r="BH526" s="10"/>
      <c r="BI526" s="2"/>
      <c r="BJ526" s="5"/>
      <c r="BK526" s="5"/>
      <c r="BL526" s="5"/>
      <c r="BM526" s="5"/>
      <c r="BN526" s="5"/>
      <c r="BO526" s="5"/>
      <c r="BP526" s="11"/>
      <c r="BQ526" s="26"/>
      <c r="BR526" s="13"/>
      <c r="BS526" s="14"/>
      <c r="BT526" s="15"/>
      <c r="BU526" s="27"/>
      <c r="BV526" s="3"/>
      <c r="BW526" s="5"/>
      <c r="BX526" s="5"/>
      <c r="BY526" s="5"/>
      <c r="BZ526" s="5"/>
      <c r="CA526" s="5"/>
      <c r="CB526" s="17"/>
      <c r="CC526" s="2"/>
      <c r="CD526" s="2"/>
      <c r="CE526" s="2"/>
      <c r="CF526" s="2"/>
      <c r="CG526" s="5"/>
      <c r="CH526" s="5"/>
    </row>
    <row r="527" spans="1:86" x14ac:dyDescent="0.2">
      <c r="A527" s="19" t="s">
        <v>483</v>
      </c>
      <c r="B527" s="20">
        <v>41194</v>
      </c>
      <c r="C527" s="21" t="s">
        <v>61</v>
      </c>
      <c r="D527" s="22">
        <v>10457629761</v>
      </c>
      <c r="E527" s="21" t="s">
        <v>435</v>
      </c>
      <c r="F527" s="21" t="s">
        <v>313</v>
      </c>
      <c r="G527" s="23"/>
      <c r="H527" s="23">
        <v>0</v>
      </c>
      <c r="I527" s="23">
        <v>70</v>
      </c>
      <c r="J527" s="24">
        <v>70</v>
      </c>
      <c r="K527" s="25">
        <f t="shared" si="14"/>
        <v>10</v>
      </c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6"/>
      <c r="BE527" s="7"/>
      <c r="BF527" s="8"/>
      <c r="BG527" s="9"/>
      <c r="BH527" s="10"/>
      <c r="BI527" s="2"/>
      <c r="BJ527" s="5"/>
      <c r="BK527" s="5"/>
      <c r="BL527" s="5"/>
      <c r="BM527" s="5"/>
      <c r="BN527" s="5"/>
      <c r="BO527" s="5"/>
      <c r="BP527" s="11"/>
      <c r="BQ527" s="26"/>
      <c r="BR527" s="13"/>
      <c r="BS527" s="14"/>
      <c r="BT527" s="15"/>
      <c r="BU527" s="27"/>
      <c r="BV527" s="3"/>
      <c r="BW527" s="5"/>
      <c r="BX527" s="5"/>
      <c r="BY527" s="5"/>
      <c r="BZ527" s="5"/>
      <c r="CA527" s="5"/>
      <c r="CB527" s="17"/>
      <c r="CC527" s="2"/>
      <c r="CD527" s="2"/>
      <c r="CE527" s="2"/>
      <c r="CF527" s="2"/>
      <c r="CG527" s="5"/>
      <c r="CH527" s="5"/>
    </row>
    <row r="528" spans="1:86" x14ac:dyDescent="0.2">
      <c r="A528" s="19" t="s">
        <v>484</v>
      </c>
      <c r="B528" s="20">
        <v>41197</v>
      </c>
      <c r="C528" s="21" t="s">
        <v>30</v>
      </c>
      <c r="D528" s="22">
        <v>20498469591</v>
      </c>
      <c r="E528" s="21" t="s">
        <v>148</v>
      </c>
      <c r="F528" s="21" t="s">
        <v>444</v>
      </c>
      <c r="G528" s="23">
        <v>122.88</v>
      </c>
      <c r="H528" s="23">
        <v>22.118399999999998</v>
      </c>
      <c r="I528" s="23"/>
      <c r="J528" s="24">
        <v>144.9984</v>
      </c>
      <c r="K528" s="25">
        <f t="shared" si="14"/>
        <v>10</v>
      </c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6"/>
      <c r="BE528" s="7"/>
      <c r="BF528" s="8"/>
      <c r="BG528" s="9"/>
      <c r="BH528" s="10"/>
      <c r="BI528" s="2"/>
      <c r="BJ528" s="5"/>
      <c r="BK528" s="5"/>
      <c r="BL528" s="5"/>
      <c r="BM528" s="5"/>
      <c r="BN528" s="5"/>
      <c r="BO528" s="5"/>
      <c r="BP528" s="11"/>
      <c r="BQ528" s="26"/>
      <c r="BR528" s="13"/>
      <c r="BS528" s="14"/>
      <c r="BT528" s="15"/>
      <c r="BU528" s="27"/>
      <c r="BV528" s="3"/>
      <c r="BW528" s="5"/>
      <c r="BX528" s="5"/>
      <c r="BY528" s="5"/>
      <c r="BZ528" s="5"/>
      <c r="CA528" s="5"/>
      <c r="CB528" s="17"/>
      <c r="CC528" s="2"/>
      <c r="CD528" s="2"/>
      <c r="CE528" s="2"/>
      <c r="CF528" s="2"/>
      <c r="CG528" s="5"/>
      <c r="CH528" s="5"/>
    </row>
    <row r="529" spans="1:86" x14ac:dyDescent="0.2">
      <c r="A529" s="19" t="s">
        <v>485</v>
      </c>
      <c r="B529" s="20">
        <v>41198</v>
      </c>
      <c r="C529" s="21" t="s">
        <v>32</v>
      </c>
      <c r="D529" s="22">
        <v>10305829396</v>
      </c>
      <c r="E529" s="21" t="s">
        <v>445</v>
      </c>
      <c r="F529" s="21" t="s">
        <v>33</v>
      </c>
      <c r="G529" s="23"/>
      <c r="H529" s="23">
        <v>0</v>
      </c>
      <c r="I529" s="23">
        <v>31.5</v>
      </c>
      <c r="J529" s="24">
        <v>31.5</v>
      </c>
      <c r="K529" s="25">
        <f t="shared" si="14"/>
        <v>10</v>
      </c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6"/>
      <c r="BE529" s="7"/>
      <c r="BF529" s="8"/>
      <c r="BG529" s="9"/>
      <c r="BH529" s="10"/>
      <c r="BI529" s="2"/>
      <c r="BJ529" s="5"/>
      <c r="BK529" s="5"/>
      <c r="BL529" s="5"/>
      <c r="BM529" s="5"/>
      <c r="BN529" s="5"/>
      <c r="BO529" s="5"/>
      <c r="BP529" s="11"/>
      <c r="BQ529" s="26"/>
      <c r="BR529" s="13"/>
      <c r="BS529" s="14"/>
      <c r="BT529" s="15"/>
      <c r="BU529" s="27"/>
      <c r="BV529" s="3"/>
      <c r="BW529" s="5"/>
      <c r="BX529" s="5"/>
      <c r="BY529" s="5"/>
      <c r="BZ529" s="5"/>
      <c r="CA529" s="5"/>
      <c r="CB529" s="17"/>
      <c r="CC529" s="2"/>
      <c r="CD529" s="2"/>
      <c r="CE529" s="2"/>
      <c r="CF529" s="2"/>
      <c r="CG529" s="5"/>
      <c r="CH529" s="5"/>
    </row>
    <row r="530" spans="1:86" x14ac:dyDescent="0.2">
      <c r="A530" s="19" t="s">
        <v>486</v>
      </c>
      <c r="B530" s="20">
        <v>41198</v>
      </c>
      <c r="C530" s="21" t="s">
        <v>41</v>
      </c>
      <c r="D530" s="22">
        <v>20455716617</v>
      </c>
      <c r="E530" s="21" t="s">
        <v>446</v>
      </c>
      <c r="F530" s="21" t="s">
        <v>114</v>
      </c>
      <c r="G530" s="23">
        <v>33.9</v>
      </c>
      <c r="H530" s="23">
        <v>6.1019999999999994</v>
      </c>
      <c r="I530" s="23"/>
      <c r="J530" s="24">
        <v>40.001999999999995</v>
      </c>
      <c r="K530" s="25">
        <f t="shared" si="14"/>
        <v>10</v>
      </c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6"/>
      <c r="BE530" s="7"/>
      <c r="BF530" s="8"/>
      <c r="BG530" s="9"/>
      <c r="BH530" s="10"/>
      <c r="BI530" s="2"/>
      <c r="BJ530" s="5"/>
      <c r="BK530" s="5"/>
      <c r="BL530" s="5"/>
      <c r="BM530" s="5"/>
      <c r="BN530" s="5"/>
      <c r="BO530" s="5"/>
      <c r="BP530" s="11"/>
      <c r="BQ530" s="26"/>
      <c r="BR530" s="13"/>
      <c r="BS530" s="14"/>
      <c r="BT530" s="15"/>
      <c r="BU530" s="27"/>
      <c r="BV530" s="3"/>
      <c r="BW530" s="5"/>
      <c r="BX530" s="5"/>
      <c r="BY530" s="5"/>
      <c r="BZ530" s="5"/>
      <c r="CA530" s="5"/>
      <c r="CB530" s="17"/>
      <c r="CC530" s="2"/>
      <c r="CD530" s="2"/>
      <c r="CE530" s="2"/>
      <c r="CF530" s="2"/>
      <c r="CG530" s="5"/>
      <c r="CH530" s="5"/>
    </row>
    <row r="531" spans="1:86" x14ac:dyDescent="0.2">
      <c r="A531" s="19" t="s">
        <v>487</v>
      </c>
      <c r="B531" s="20">
        <v>41199</v>
      </c>
      <c r="C531" s="21" t="s">
        <v>30</v>
      </c>
      <c r="D531" s="22">
        <v>20127765279</v>
      </c>
      <c r="E531" s="21" t="s">
        <v>88</v>
      </c>
      <c r="F531" s="21" t="s">
        <v>447</v>
      </c>
      <c r="G531" s="23">
        <v>145.93</v>
      </c>
      <c r="H531" s="23">
        <v>26.267399999999999</v>
      </c>
      <c r="I531" s="23"/>
      <c r="J531" s="24">
        <v>172.19740000000002</v>
      </c>
      <c r="K531" s="25">
        <f t="shared" si="14"/>
        <v>10</v>
      </c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6"/>
      <c r="BE531" s="7"/>
      <c r="BF531" s="8"/>
      <c r="BG531" s="9"/>
      <c r="BH531" s="10"/>
      <c r="BI531" s="2"/>
      <c r="BJ531" s="5"/>
      <c r="BK531" s="5"/>
      <c r="BL531" s="5"/>
      <c r="BM531" s="5"/>
      <c r="BN531" s="5"/>
      <c r="BO531" s="5"/>
      <c r="BP531" s="11"/>
      <c r="BQ531" s="26"/>
      <c r="BR531" s="13"/>
      <c r="BS531" s="14"/>
      <c r="BT531" s="15"/>
      <c r="BU531" s="27"/>
      <c r="BV531" s="3"/>
      <c r="BW531" s="5"/>
      <c r="BX531" s="5"/>
      <c r="BY531" s="5"/>
      <c r="BZ531" s="5"/>
      <c r="CA531" s="5"/>
      <c r="CB531" s="17"/>
      <c r="CC531" s="2"/>
      <c r="CD531" s="2"/>
      <c r="CE531" s="2"/>
      <c r="CF531" s="2"/>
      <c r="CG531" s="5"/>
      <c r="CH531" s="5"/>
    </row>
    <row r="532" spans="1:86" x14ac:dyDescent="0.2">
      <c r="A532" s="19" t="s">
        <v>488</v>
      </c>
      <c r="B532" s="20">
        <v>41199</v>
      </c>
      <c r="C532" s="21" t="s">
        <v>1</v>
      </c>
      <c r="D532" s="22">
        <v>20522547957</v>
      </c>
      <c r="E532" s="21" t="s">
        <v>67</v>
      </c>
      <c r="F532" s="21" t="s">
        <v>264</v>
      </c>
      <c r="G532" s="23">
        <v>8.0500000000000007</v>
      </c>
      <c r="H532" s="23">
        <v>1.4490000000000001</v>
      </c>
      <c r="I532" s="23"/>
      <c r="J532" s="24">
        <v>9.4990000000000006</v>
      </c>
      <c r="K532" s="25">
        <f t="shared" si="14"/>
        <v>10</v>
      </c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6"/>
      <c r="BE532" s="7"/>
      <c r="BF532" s="8"/>
      <c r="BG532" s="9"/>
      <c r="BH532" s="10"/>
      <c r="BI532" s="2"/>
      <c r="BJ532" s="5"/>
      <c r="BK532" s="5"/>
      <c r="BL532" s="5"/>
      <c r="BM532" s="5"/>
      <c r="BN532" s="5"/>
      <c r="BO532" s="5"/>
      <c r="BP532" s="11"/>
      <c r="BQ532" s="26"/>
      <c r="BR532" s="13"/>
      <c r="BS532" s="14"/>
      <c r="BT532" s="15"/>
      <c r="BU532" s="27"/>
      <c r="BV532" s="3"/>
      <c r="BW532" s="5"/>
      <c r="BX532" s="5"/>
      <c r="BY532" s="5"/>
      <c r="BZ532" s="5"/>
      <c r="CA532" s="5"/>
      <c r="CB532" s="17"/>
      <c r="CC532" s="2"/>
      <c r="CD532" s="2"/>
      <c r="CE532" s="2"/>
      <c r="CF532" s="2"/>
      <c r="CG532" s="5"/>
      <c r="CH532" s="5"/>
    </row>
    <row r="533" spans="1:86" x14ac:dyDescent="0.2">
      <c r="A533" s="19" t="s">
        <v>489</v>
      </c>
      <c r="B533" s="20">
        <v>41199</v>
      </c>
      <c r="C533" s="21" t="s">
        <v>32</v>
      </c>
      <c r="D533" s="22">
        <v>10191900940</v>
      </c>
      <c r="E533" s="21" t="s">
        <v>170</v>
      </c>
      <c r="F533" s="21" t="s">
        <v>33</v>
      </c>
      <c r="G533" s="23"/>
      <c r="H533" s="23">
        <v>0</v>
      </c>
      <c r="I533" s="23">
        <v>25</v>
      </c>
      <c r="J533" s="24">
        <v>25</v>
      </c>
      <c r="K533" s="25">
        <f t="shared" si="14"/>
        <v>10</v>
      </c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6"/>
      <c r="BE533" s="7"/>
      <c r="BF533" s="8"/>
      <c r="BG533" s="9"/>
      <c r="BH533" s="10"/>
      <c r="BI533" s="2"/>
      <c r="BJ533" s="5"/>
      <c r="BK533" s="5"/>
      <c r="BL533" s="5"/>
      <c r="BM533" s="5"/>
      <c r="BN533" s="5"/>
      <c r="BO533" s="5"/>
      <c r="BP533" s="11"/>
      <c r="BQ533" s="26"/>
      <c r="BR533" s="13"/>
      <c r="BS533" s="14"/>
      <c r="BT533" s="15"/>
      <c r="BU533" s="27"/>
      <c r="BV533" s="3"/>
      <c r="BW533" s="5"/>
      <c r="BX533" s="5"/>
      <c r="BY533" s="5"/>
      <c r="BZ533" s="5"/>
      <c r="CA533" s="5"/>
      <c r="CB533" s="17"/>
      <c r="CC533" s="2"/>
      <c r="CD533" s="2"/>
      <c r="CE533" s="2"/>
      <c r="CF533" s="2"/>
      <c r="CG533" s="5"/>
      <c r="CH533" s="5"/>
    </row>
    <row r="534" spans="1:86" x14ac:dyDescent="0.2">
      <c r="A534" s="19" t="s">
        <v>490</v>
      </c>
      <c r="B534" s="20">
        <v>41199</v>
      </c>
      <c r="C534" s="21" t="s">
        <v>35</v>
      </c>
      <c r="D534" s="22">
        <v>20480175680</v>
      </c>
      <c r="E534" s="21" t="s">
        <v>146</v>
      </c>
      <c r="F534" s="21" t="s">
        <v>100</v>
      </c>
      <c r="G534" s="23">
        <v>7.63</v>
      </c>
      <c r="H534" s="23">
        <v>1.3734</v>
      </c>
      <c r="I534" s="23"/>
      <c r="J534" s="24">
        <v>9.0033999999999992</v>
      </c>
      <c r="K534" s="25">
        <f t="shared" si="14"/>
        <v>10</v>
      </c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6"/>
      <c r="BE534" s="7"/>
      <c r="BF534" s="8"/>
      <c r="BG534" s="9"/>
      <c r="BH534" s="10"/>
      <c r="BI534" s="2"/>
      <c r="BJ534" s="5"/>
      <c r="BK534" s="5"/>
      <c r="BL534" s="5"/>
      <c r="BM534" s="5"/>
      <c r="BN534" s="5"/>
      <c r="BO534" s="5"/>
      <c r="BP534" s="11"/>
      <c r="BQ534" s="26"/>
      <c r="BR534" s="13"/>
      <c r="BS534" s="14"/>
      <c r="BT534" s="15"/>
      <c r="BU534" s="27"/>
      <c r="BV534" s="3"/>
      <c r="BW534" s="5"/>
      <c r="BX534" s="5"/>
      <c r="BY534" s="5"/>
      <c r="BZ534" s="5"/>
      <c r="CA534" s="5"/>
      <c r="CB534" s="17"/>
      <c r="CC534" s="2"/>
      <c r="CD534" s="2"/>
      <c r="CE534" s="2"/>
      <c r="CF534" s="2"/>
      <c r="CG534" s="5"/>
      <c r="CH534" s="5"/>
    </row>
    <row r="535" spans="1:86" x14ac:dyDescent="0.2">
      <c r="A535" s="19" t="s">
        <v>86</v>
      </c>
      <c r="B535" s="20">
        <v>41199</v>
      </c>
      <c r="C535" s="21" t="s">
        <v>48</v>
      </c>
      <c r="D535" s="22">
        <v>20160286068</v>
      </c>
      <c r="E535" s="21" t="s">
        <v>142</v>
      </c>
      <c r="F535" s="21" t="s">
        <v>99</v>
      </c>
      <c r="G535" s="23">
        <v>368.26</v>
      </c>
      <c r="H535" s="23">
        <v>66.286799999999999</v>
      </c>
      <c r="I535" s="23"/>
      <c r="J535" s="24">
        <v>434.54679999999996</v>
      </c>
      <c r="K535" s="25">
        <f t="shared" si="14"/>
        <v>10</v>
      </c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6"/>
      <c r="BE535" s="7"/>
      <c r="BF535" s="8"/>
      <c r="BG535" s="9"/>
      <c r="BH535" s="10"/>
      <c r="BI535" s="2"/>
      <c r="BJ535" s="5"/>
      <c r="BK535" s="5"/>
      <c r="BL535" s="5"/>
      <c r="BM535" s="5"/>
      <c r="BN535" s="5"/>
      <c r="BO535" s="5"/>
      <c r="BP535" s="11"/>
      <c r="BQ535" s="26"/>
      <c r="BR535" s="13"/>
      <c r="BS535" s="14"/>
      <c r="BT535" s="15"/>
      <c r="BU535" s="27"/>
      <c r="BV535" s="3"/>
      <c r="BW535" s="5"/>
      <c r="BX535" s="5"/>
      <c r="BY535" s="5"/>
      <c r="BZ535" s="5"/>
      <c r="CA535" s="5"/>
      <c r="CB535" s="17"/>
      <c r="CC535" s="2"/>
      <c r="CD535" s="2"/>
      <c r="CE535" s="2"/>
      <c r="CF535" s="2"/>
      <c r="CG535" s="5"/>
      <c r="CH535" s="5"/>
    </row>
    <row r="536" spans="1:86" x14ac:dyDescent="0.2">
      <c r="A536" s="19" t="s">
        <v>476</v>
      </c>
      <c r="B536" s="20">
        <v>41200</v>
      </c>
      <c r="C536" s="21" t="s">
        <v>32</v>
      </c>
      <c r="D536" s="22">
        <v>10164795310</v>
      </c>
      <c r="E536" s="21" t="s">
        <v>452</v>
      </c>
      <c r="F536" s="21" t="s">
        <v>33</v>
      </c>
      <c r="G536" s="23"/>
      <c r="H536" s="23">
        <v>0</v>
      </c>
      <c r="I536" s="23">
        <v>20</v>
      </c>
      <c r="J536" s="24">
        <v>20</v>
      </c>
      <c r="K536" s="25">
        <f t="shared" si="14"/>
        <v>10</v>
      </c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6"/>
      <c r="BE536" s="7"/>
      <c r="BF536" s="8"/>
      <c r="BG536" s="9"/>
      <c r="BH536" s="10"/>
      <c r="BI536" s="2"/>
      <c r="BJ536" s="5"/>
      <c r="BK536" s="5"/>
      <c r="BL536" s="5"/>
      <c r="BM536" s="5"/>
      <c r="BN536" s="5"/>
      <c r="BO536" s="5"/>
      <c r="BP536" s="11"/>
      <c r="BQ536" s="26"/>
      <c r="BR536" s="13"/>
      <c r="BS536" s="14"/>
      <c r="BT536" s="15"/>
      <c r="BU536" s="27"/>
      <c r="BV536" s="3"/>
      <c r="BW536" s="5"/>
      <c r="BX536" s="5"/>
      <c r="BY536" s="5"/>
      <c r="BZ536" s="5"/>
      <c r="CA536" s="5"/>
      <c r="CB536" s="17"/>
      <c r="CC536" s="2"/>
      <c r="CD536" s="2"/>
      <c r="CE536" s="2"/>
      <c r="CF536" s="2"/>
      <c r="CG536" s="5"/>
      <c r="CH536" s="5"/>
    </row>
    <row r="537" spans="1:86" x14ac:dyDescent="0.2">
      <c r="A537" s="19" t="s">
        <v>477</v>
      </c>
      <c r="B537" s="20">
        <v>41202</v>
      </c>
      <c r="C537" s="21" t="s">
        <v>32</v>
      </c>
      <c r="D537" s="22">
        <v>10175331749</v>
      </c>
      <c r="E537" s="21" t="s">
        <v>175</v>
      </c>
      <c r="F537" s="21" t="s">
        <v>33</v>
      </c>
      <c r="G537" s="23"/>
      <c r="H537" s="23">
        <v>0</v>
      </c>
      <c r="I537" s="23">
        <v>27</v>
      </c>
      <c r="J537" s="24">
        <v>27</v>
      </c>
      <c r="K537" s="25">
        <f t="shared" si="14"/>
        <v>10</v>
      </c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6"/>
      <c r="BE537" s="7"/>
      <c r="BF537" s="8"/>
      <c r="BG537" s="9"/>
      <c r="BH537" s="10"/>
      <c r="BI537" s="2"/>
      <c r="BJ537" s="5"/>
      <c r="BK537" s="5"/>
      <c r="BL537" s="5"/>
      <c r="BM537" s="5"/>
      <c r="BN537" s="5"/>
      <c r="BO537" s="5"/>
      <c r="BP537" s="11"/>
      <c r="BQ537" s="26"/>
      <c r="BR537" s="13"/>
      <c r="BS537" s="14"/>
      <c r="BT537" s="15"/>
      <c r="BU537" s="27"/>
      <c r="BV537" s="3"/>
      <c r="BW537" s="5"/>
      <c r="BX537" s="5"/>
      <c r="BY537" s="5"/>
      <c r="BZ537" s="5"/>
      <c r="CA537" s="5"/>
      <c r="CB537" s="17"/>
      <c r="CC537" s="2"/>
      <c r="CD537" s="2"/>
      <c r="CE537" s="2"/>
      <c r="CF537" s="2"/>
      <c r="CG537" s="5"/>
      <c r="CH537" s="5"/>
    </row>
    <row r="538" spans="1:86" x14ac:dyDescent="0.2">
      <c r="A538" s="19" t="s">
        <v>478</v>
      </c>
      <c r="B538" s="20">
        <v>41203</v>
      </c>
      <c r="C538" s="21" t="s">
        <v>30</v>
      </c>
      <c r="D538" s="22">
        <v>20127765279</v>
      </c>
      <c r="E538" s="21" t="s">
        <v>88</v>
      </c>
      <c r="F538" s="21" t="s">
        <v>448</v>
      </c>
      <c r="G538" s="23">
        <v>169.48</v>
      </c>
      <c r="H538" s="23">
        <v>30.506399999999996</v>
      </c>
      <c r="I538" s="23"/>
      <c r="J538" s="24">
        <v>199.98639999999997</v>
      </c>
      <c r="K538" s="25">
        <f t="shared" si="14"/>
        <v>10</v>
      </c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6"/>
      <c r="BE538" s="7"/>
      <c r="BF538" s="8"/>
      <c r="BG538" s="9"/>
      <c r="BH538" s="10"/>
      <c r="BI538" s="2"/>
      <c r="BJ538" s="5"/>
      <c r="BK538" s="5"/>
      <c r="BL538" s="5"/>
      <c r="BM538" s="5"/>
      <c r="BN538" s="5"/>
      <c r="BO538" s="5"/>
      <c r="BP538" s="11"/>
      <c r="BQ538" s="26"/>
      <c r="BR538" s="13"/>
      <c r="BS538" s="14"/>
      <c r="BT538" s="15"/>
      <c r="BU538" s="27"/>
      <c r="BV538" s="3"/>
      <c r="BW538" s="5"/>
      <c r="BX538" s="5"/>
      <c r="BY538" s="5"/>
      <c r="BZ538" s="5"/>
      <c r="CA538" s="5"/>
      <c r="CB538" s="17"/>
      <c r="CC538" s="2"/>
      <c r="CD538" s="2"/>
      <c r="CE538" s="2"/>
      <c r="CF538" s="2"/>
      <c r="CG538" s="5"/>
      <c r="CH538" s="5"/>
    </row>
    <row r="539" spans="1:86" x14ac:dyDescent="0.2">
      <c r="A539" s="19" t="s">
        <v>479</v>
      </c>
      <c r="B539" s="20">
        <v>41204</v>
      </c>
      <c r="C539" s="21" t="s">
        <v>35</v>
      </c>
      <c r="D539" s="22">
        <v>20480175680</v>
      </c>
      <c r="E539" s="21" t="s">
        <v>146</v>
      </c>
      <c r="F539" s="21" t="s">
        <v>100</v>
      </c>
      <c r="G539" s="23">
        <v>7.63</v>
      </c>
      <c r="H539" s="23">
        <v>1.3734</v>
      </c>
      <c r="I539" s="23"/>
      <c r="J539" s="24">
        <v>9.0033999999999992</v>
      </c>
      <c r="K539" s="25">
        <f t="shared" si="14"/>
        <v>10</v>
      </c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6"/>
      <c r="BE539" s="7"/>
      <c r="BF539" s="8"/>
      <c r="BG539" s="9"/>
      <c r="BH539" s="10"/>
      <c r="BI539" s="2"/>
      <c r="BJ539" s="5"/>
      <c r="BK539" s="5"/>
      <c r="BL539" s="5"/>
      <c r="BM539" s="5"/>
      <c r="BN539" s="5"/>
      <c r="BO539" s="5"/>
      <c r="BP539" s="11"/>
      <c r="BQ539" s="26"/>
      <c r="BR539" s="13"/>
      <c r="BS539" s="14"/>
      <c r="BT539" s="15"/>
      <c r="BU539" s="27"/>
      <c r="BV539" s="3"/>
      <c r="BW539" s="5"/>
      <c r="BX539" s="5"/>
      <c r="BY539" s="5"/>
      <c r="BZ539" s="5"/>
      <c r="CA539" s="5"/>
      <c r="CB539" s="17"/>
      <c r="CC539" s="2"/>
      <c r="CD539" s="2"/>
      <c r="CE539" s="2"/>
      <c r="CF539" s="2"/>
      <c r="CG539" s="5"/>
      <c r="CH539" s="5"/>
    </row>
    <row r="540" spans="1:86" x14ac:dyDescent="0.2">
      <c r="A540" s="19" t="s">
        <v>480</v>
      </c>
      <c r="B540" s="20">
        <v>41204</v>
      </c>
      <c r="C540" s="21" t="s">
        <v>32</v>
      </c>
      <c r="D540" s="22">
        <v>10165524395</v>
      </c>
      <c r="E540" s="21" t="s">
        <v>165</v>
      </c>
      <c r="F540" s="21" t="s">
        <v>33</v>
      </c>
      <c r="G540" s="23"/>
      <c r="H540" s="23">
        <v>0</v>
      </c>
      <c r="I540" s="23">
        <v>24</v>
      </c>
      <c r="J540" s="24">
        <v>24</v>
      </c>
      <c r="K540" s="25">
        <f t="shared" si="14"/>
        <v>10</v>
      </c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6"/>
      <c r="BE540" s="7"/>
      <c r="BF540" s="8"/>
      <c r="BG540" s="9"/>
      <c r="BH540" s="10"/>
      <c r="BI540" s="2"/>
      <c r="BJ540" s="5"/>
      <c r="BK540" s="5"/>
      <c r="BL540" s="5"/>
      <c r="BM540" s="5"/>
      <c r="BN540" s="5"/>
      <c r="BO540" s="5"/>
      <c r="BP540" s="11"/>
      <c r="BQ540" s="26"/>
      <c r="BR540" s="13"/>
      <c r="BS540" s="14"/>
      <c r="BT540" s="15"/>
      <c r="BU540" s="27"/>
      <c r="BV540" s="3"/>
      <c r="BW540" s="5"/>
      <c r="BX540" s="5"/>
      <c r="BY540" s="5"/>
      <c r="BZ540" s="5"/>
      <c r="CA540" s="5"/>
      <c r="CB540" s="17"/>
      <c r="CC540" s="2"/>
      <c r="CD540" s="2"/>
      <c r="CE540" s="2"/>
      <c r="CF540" s="2"/>
      <c r="CG540" s="5"/>
      <c r="CH540" s="5"/>
    </row>
    <row r="541" spans="1:86" x14ac:dyDescent="0.2">
      <c r="A541" s="19" t="s">
        <v>481</v>
      </c>
      <c r="B541" s="20">
        <v>41205</v>
      </c>
      <c r="C541" s="21" t="s">
        <v>1</v>
      </c>
      <c r="D541" s="22">
        <v>20522547957</v>
      </c>
      <c r="E541" s="21" t="s">
        <v>67</v>
      </c>
      <c r="F541" s="21" t="s">
        <v>264</v>
      </c>
      <c r="G541" s="23">
        <v>8.0500000000000007</v>
      </c>
      <c r="H541" s="23">
        <v>1.4490000000000001</v>
      </c>
      <c r="I541" s="23"/>
      <c r="J541" s="24">
        <v>9.4990000000000006</v>
      </c>
      <c r="K541" s="25">
        <f t="shared" si="14"/>
        <v>10</v>
      </c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6"/>
      <c r="BE541" s="7"/>
      <c r="BF541" s="8"/>
      <c r="BG541" s="9"/>
      <c r="BH541" s="10"/>
      <c r="BI541" s="2"/>
      <c r="BJ541" s="5"/>
      <c r="BK541" s="5"/>
      <c r="BL541" s="5"/>
      <c r="BM541" s="5"/>
      <c r="BN541" s="5"/>
      <c r="BO541" s="5"/>
      <c r="BP541" s="11"/>
      <c r="BQ541" s="26"/>
      <c r="BR541" s="13"/>
      <c r="BS541" s="14"/>
      <c r="BT541" s="15"/>
      <c r="BU541" s="27"/>
      <c r="BV541" s="3"/>
      <c r="BW541" s="5"/>
      <c r="BX541" s="5"/>
      <c r="BY541" s="5"/>
      <c r="BZ541" s="5"/>
      <c r="CA541" s="5"/>
      <c r="CB541" s="17"/>
      <c r="CC541" s="2"/>
      <c r="CD541" s="2"/>
      <c r="CE541" s="2"/>
      <c r="CF541" s="2"/>
      <c r="CG541" s="5"/>
      <c r="CH541" s="5"/>
    </row>
    <row r="542" spans="1:86" x14ac:dyDescent="0.2">
      <c r="A542" s="19" t="s">
        <v>482</v>
      </c>
      <c r="B542" s="20">
        <v>41206</v>
      </c>
      <c r="C542" s="21" t="s">
        <v>30</v>
      </c>
      <c r="D542" s="22">
        <v>20127765279</v>
      </c>
      <c r="E542" s="21" t="s">
        <v>88</v>
      </c>
      <c r="F542" s="21" t="s">
        <v>449</v>
      </c>
      <c r="G542" s="23">
        <v>174.55</v>
      </c>
      <c r="H542" s="23">
        <v>31.419</v>
      </c>
      <c r="I542" s="23"/>
      <c r="J542" s="24">
        <v>205.96900000000002</v>
      </c>
      <c r="K542" s="25">
        <f t="shared" si="14"/>
        <v>10</v>
      </c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6"/>
      <c r="BE542" s="7"/>
      <c r="BF542" s="8"/>
      <c r="BG542" s="9"/>
      <c r="BH542" s="10"/>
      <c r="BI542" s="2"/>
      <c r="BJ542" s="5"/>
      <c r="BK542" s="5"/>
      <c r="BL542" s="5"/>
      <c r="BM542" s="5"/>
      <c r="BN542" s="5"/>
      <c r="BO542" s="5"/>
      <c r="BP542" s="11"/>
      <c r="BQ542" s="26"/>
      <c r="BR542" s="13"/>
      <c r="BS542" s="14"/>
      <c r="BT542" s="15"/>
      <c r="BU542" s="27"/>
      <c r="BV542" s="3"/>
      <c r="BW542" s="5"/>
      <c r="BX542" s="5"/>
      <c r="BY542" s="5"/>
      <c r="BZ542" s="5"/>
      <c r="CA542" s="5"/>
      <c r="CB542" s="17"/>
      <c r="CC542" s="2"/>
      <c r="CD542" s="2"/>
      <c r="CE542" s="2"/>
      <c r="CF542" s="2"/>
      <c r="CG542" s="5"/>
      <c r="CH542" s="5"/>
    </row>
    <row r="543" spans="1:86" x14ac:dyDescent="0.2">
      <c r="A543" s="19" t="s">
        <v>483</v>
      </c>
      <c r="B543" s="20">
        <v>41206</v>
      </c>
      <c r="C543" s="21" t="s">
        <v>32</v>
      </c>
      <c r="D543" s="22">
        <v>10165524395</v>
      </c>
      <c r="E543" s="21" t="s">
        <v>165</v>
      </c>
      <c r="F543" s="21" t="s">
        <v>33</v>
      </c>
      <c r="G543" s="23"/>
      <c r="H543" s="23">
        <v>0</v>
      </c>
      <c r="I543" s="23">
        <v>28</v>
      </c>
      <c r="J543" s="24">
        <v>28</v>
      </c>
      <c r="K543" s="25">
        <f t="shared" si="14"/>
        <v>10</v>
      </c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6"/>
      <c r="BE543" s="7"/>
      <c r="BF543" s="8"/>
      <c r="BG543" s="9"/>
      <c r="BH543" s="10"/>
      <c r="BI543" s="2"/>
      <c r="BJ543" s="5"/>
      <c r="BK543" s="5"/>
      <c r="BL543" s="5"/>
      <c r="BM543" s="5"/>
      <c r="BN543" s="5"/>
      <c r="BO543" s="5"/>
      <c r="BP543" s="11"/>
      <c r="BQ543" s="26"/>
      <c r="BR543" s="13"/>
      <c r="BS543" s="14"/>
      <c r="BT543" s="15"/>
      <c r="BU543" s="27"/>
      <c r="BV543" s="3"/>
      <c r="BW543" s="5"/>
      <c r="BX543" s="5"/>
      <c r="BY543" s="5"/>
      <c r="BZ543" s="5"/>
      <c r="CA543" s="5"/>
      <c r="CB543" s="17"/>
      <c r="CC543" s="2"/>
      <c r="CD543" s="2"/>
      <c r="CE543" s="2"/>
      <c r="CF543" s="2"/>
      <c r="CG543" s="5"/>
      <c r="CH543" s="5"/>
    </row>
    <row r="544" spans="1:86" x14ac:dyDescent="0.2">
      <c r="A544" s="19" t="s">
        <v>484</v>
      </c>
      <c r="B544" s="20">
        <v>41207</v>
      </c>
      <c r="C544" s="21" t="s">
        <v>32</v>
      </c>
      <c r="D544" s="22">
        <v>10175331749</v>
      </c>
      <c r="E544" s="21" t="s">
        <v>175</v>
      </c>
      <c r="F544" s="21" t="s">
        <v>33</v>
      </c>
      <c r="G544" s="23"/>
      <c r="H544" s="23">
        <v>0</v>
      </c>
      <c r="I544" s="23">
        <v>25</v>
      </c>
      <c r="J544" s="24">
        <v>25</v>
      </c>
      <c r="K544" s="25">
        <f t="shared" si="14"/>
        <v>10</v>
      </c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6"/>
      <c r="BE544" s="7"/>
      <c r="BF544" s="8"/>
      <c r="BG544" s="9"/>
      <c r="BH544" s="10"/>
      <c r="BI544" s="2"/>
      <c r="BJ544" s="5"/>
      <c r="BK544" s="5"/>
      <c r="BL544" s="5"/>
      <c r="BM544" s="5"/>
      <c r="BN544" s="5"/>
      <c r="BO544" s="5"/>
      <c r="BP544" s="11"/>
      <c r="BQ544" s="26"/>
      <c r="BR544" s="13"/>
      <c r="BS544" s="14"/>
      <c r="BT544" s="15"/>
      <c r="BU544" s="27"/>
      <c r="BV544" s="3"/>
      <c r="BW544" s="5"/>
      <c r="BX544" s="5"/>
      <c r="BY544" s="5"/>
      <c r="BZ544" s="5"/>
      <c r="CA544" s="5"/>
      <c r="CB544" s="17"/>
      <c r="CC544" s="2"/>
      <c r="CD544" s="2"/>
      <c r="CE544" s="2"/>
      <c r="CF544" s="2"/>
      <c r="CG544" s="5"/>
      <c r="CH544" s="5"/>
    </row>
    <row r="545" spans="1:86" x14ac:dyDescent="0.2">
      <c r="A545" s="19" t="s">
        <v>485</v>
      </c>
      <c r="B545" s="20">
        <v>41207</v>
      </c>
      <c r="C545" s="21" t="s">
        <v>48</v>
      </c>
      <c r="D545" s="22">
        <v>20480676468</v>
      </c>
      <c r="E545" s="21" t="s">
        <v>121</v>
      </c>
      <c r="F545" s="21" t="s">
        <v>98</v>
      </c>
      <c r="G545" s="23">
        <v>21.19</v>
      </c>
      <c r="H545" s="23">
        <v>3.8142</v>
      </c>
      <c r="I545" s="23"/>
      <c r="J545" s="24">
        <v>25.004200000000001</v>
      </c>
      <c r="K545" s="25">
        <f t="shared" si="14"/>
        <v>10</v>
      </c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6"/>
      <c r="BE545" s="7"/>
      <c r="BF545" s="8"/>
      <c r="BG545" s="9"/>
      <c r="BH545" s="10"/>
      <c r="BI545" s="2"/>
      <c r="BJ545" s="5"/>
      <c r="BK545" s="5"/>
      <c r="BL545" s="5"/>
      <c r="BM545" s="5"/>
      <c r="BN545" s="5"/>
      <c r="BO545" s="5"/>
      <c r="BP545" s="11"/>
      <c r="BQ545" s="26"/>
      <c r="BR545" s="13"/>
      <c r="BS545" s="14"/>
      <c r="BT545" s="15"/>
      <c r="BU545" s="27"/>
      <c r="BV545" s="3"/>
      <c r="BW545" s="5"/>
      <c r="BX545" s="5"/>
      <c r="BY545" s="5"/>
      <c r="BZ545" s="5"/>
      <c r="CA545" s="5"/>
      <c r="CB545" s="17"/>
      <c r="CC545" s="2"/>
      <c r="CD545" s="2"/>
      <c r="CE545" s="2"/>
      <c r="CF545" s="2"/>
      <c r="CG545" s="5"/>
      <c r="CH545" s="5"/>
    </row>
    <row r="546" spans="1:86" x14ac:dyDescent="0.2">
      <c r="A546" s="19" t="s">
        <v>486</v>
      </c>
      <c r="B546" s="20">
        <v>41211</v>
      </c>
      <c r="C546" s="21" t="s">
        <v>30</v>
      </c>
      <c r="D546" s="22">
        <v>20127765279</v>
      </c>
      <c r="E546" s="21" t="s">
        <v>88</v>
      </c>
      <c r="F546" s="21" t="s">
        <v>450</v>
      </c>
      <c r="G546" s="23">
        <v>181.37</v>
      </c>
      <c r="H546" s="23">
        <v>32.646599999999999</v>
      </c>
      <c r="I546" s="23"/>
      <c r="J546" s="24">
        <v>214.01660000000001</v>
      </c>
      <c r="K546" s="25">
        <f t="shared" si="14"/>
        <v>10</v>
      </c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6"/>
      <c r="BE546" s="7"/>
      <c r="BF546" s="8"/>
      <c r="BG546" s="9"/>
      <c r="BH546" s="10"/>
      <c r="BI546" s="2"/>
      <c r="BJ546" s="5"/>
      <c r="BK546" s="5"/>
      <c r="BL546" s="5"/>
      <c r="BM546" s="5"/>
      <c r="BN546" s="5"/>
      <c r="BO546" s="5"/>
      <c r="BP546" s="11"/>
      <c r="BQ546" s="26"/>
      <c r="BR546" s="13"/>
      <c r="BS546" s="14"/>
      <c r="BT546" s="15"/>
      <c r="BU546" s="27"/>
      <c r="BV546" s="3"/>
      <c r="BW546" s="5"/>
      <c r="BX546" s="5"/>
      <c r="BY546" s="5"/>
      <c r="BZ546" s="5"/>
      <c r="CA546" s="5"/>
      <c r="CB546" s="17"/>
      <c r="CC546" s="2"/>
      <c r="CD546" s="2"/>
      <c r="CE546" s="2"/>
      <c r="CF546" s="2"/>
      <c r="CG546" s="5"/>
      <c r="CH546" s="5"/>
    </row>
    <row r="547" spans="1:86" x14ac:dyDescent="0.2">
      <c r="A547" s="19" t="s">
        <v>487</v>
      </c>
      <c r="B547" s="20">
        <v>41211</v>
      </c>
      <c r="C547" s="21" t="s">
        <v>32</v>
      </c>
      <c r="D547" s="22">
        <v>10175331749</v>
      </c>
      <c r="E547" s="21" t="s">
        <v>175</v>
      </c>
      <c r="F547" s="21" t="s">
        <v>33</v>
      </c>
      <c r="G547" s="23"/>
      <c r="H547" s="23">
        <v>0</v>
      </c>
      <c r="I547" s="23">
        <v>23</v>
      </c>
      <c r="J547" s="24">
        <v>23</v>
      </c>
      <c r="K547" s="25">
        <f t="shared" si="14"/>
        <v>10</v>
      </c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6"/>
      <c r="BE547" s="7"/>
      <c r="BF547" s="8"/>
      <c r="BG547" s="9"/>
      <c r="BH547" s="10"/>
      <c r="BI547" s="2"/>
      <c r="BJ547" s="5"/>
      <c r="BK547" s="5"/>
      <c r="BL547" s="5"/>
      <c r="BM547" s="5"/>
      <c r="BN547" s="5"/>
      <c r="BO547" s="5"/>
      <c r="BP547" s="11"/>
      <c r="BQ547" s="26"/>
      <c r="BR547" s="13"/>
      <c r="BS547" s="14"/>
      <c r="BT547" s="15"/>
      <c r="BU547" s="27"/>
      <c r="BV547" s="3"/>
      <c r="BW547" s="5"/>
      <c r="BX547" s="5"/>
      <c r="BY547" s="5"/>
      <c r="BZ547" s="5"/>
      <c r="CA547" s="5"/>
      <c r="CB547" s="17"/>
      <c r="CC547" s="2"/>
      <c r="CD547" s="2"/>
      <c r="CE547" s="2"/>
      <c r="CF547" s="2"/>
      <c r="CG547" s="5"/>
      <c r="CH547" s="5"/>
    </row>
    <row r="548" spans="1:86" x14ac:dyDescent="0.2">
      <c r="A548" s="19" t="s">
        <v>488</v>
      </c>
      <c r="B548" s="20">
        <v>41211</v>
      </c>
      <c r="C548" s="21" t="s">
        <v>35</v>
      </c>
      <c r="D548" s="22">
        <v>20480175680</v>
      </c>
      <c r="E548" s="21" t="s">
        <v>146</v>
      </c>
      <c r="F548" s="21" t="s">
        <v>100</v>
      </c>
      <c r="G548" s="23">
        <v>8.0500000000000007</v>
      </c>
      <c r="H548" s="23">
        <v>1.4490000000000001</v>
      </c>
      <c r="I548" s="23"/>
      <c r="J548" s="24">
        <v>9.4990000000000006</v>
      </c>
      <c r="K548" s="25">
        <f t="shared" si="14"/>
        <v>10</v>
      </c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6"/>
      <c r="BE548" s="7"/>
      <c r="BF548" s="8"/>
      <c r="BG548" s="9"/>
      <c r="BH548" s="10"/>
      <c r="BI548" s="2"/>
      <c r="BJ548" s="5"/>
      <c r="BK548" s="5"/>
      <c r="BL548" s="5"/>
      <c r="BM548" s="5"/>
      <c r="BN548" s="5"/>
      <c r="BO548" s="5"/>
      <c r="BP548" s="11"/>
      <c r="BQ548" s="26"/>
      <c r="BR548" s="13"/>
      <c r="BS548" s="14"/>
      <c r="BT548" s="15"/>
      <c r="BU548" s="27"/>
      <c r="BV548" s="3"/>
      <c r="BW548" s="5"/>
      <c r="BX548" s="5"/>
      <c r="BY548" s="5"/>
      <c r="BZ548" s="5"/>
      <c r="CA548" s="5"/>
      <c r="CB548" s="17"/>
      <c r="CC548" s="2"/>
      <c r="CD548" s="2"/>
      <c r="CE548" s="2"/>
      <c r="CF548" s="2"/>
      <c r="CG548" s="5"/>
      <c r="CH548" s="5"/>
    </row>
    <row r="549" spans="1:86" x14ac:dyDescent="0.2">
      <c r="A549" s="19" t="s">
        <v>489</v>
      </c>
      <c r="B549" s="20">
        <v>41211</v>
      </c>
      <c r="C549" s="21" t="s">
        <v>61</v>
      </c>
      <c r="D549" s="22">
        <v>20493040309</v>
      </c>
      <c r="E549" s="21" t="s">
        <v>297</v>
      </c>
      <c r="F549" s="21" t="s">
        <v>451</v>
      </c>
      <c r="G549" s="23">
        <v>33.590000000000003</v>
      </c>
      <c r="H549" s="23">
        <v>6.0462000000000007</v>
      </c>
      <c r="I549" s="23">
        <v>3.36</v>
      </c>
      <c r="J549" s="24">
        <v>42.996200000000002</v>
      </c>
      <c r="K549" s="25">
        <f t="shared" si="14"/>
        <v>10</v>
      </c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6"/>
      <c r="BE549" s="7"/>
      <c r="BF549" s="8"/>
      <c r="BG549" s="9"/>
      <c r="BH549" s="10"/>
      <c r="BI549" s="2"/>
      <c r="BJ549" s="5"/>
      <c r="BK549" s="5"/>
      <c r="BL549" s="5"/>
      <c r="BM549" s="5"/>
      <c r="BN549" s="5"/>
      <c r="BO549" s="5"/>
      <c r="BP549" s="11"/>
      <c r="BQ549" s="26"/>
      <c r="BR549" s="13"/>
      <c r="BS549" s="14"/>
      <c r="BT549" s="15"/>
      <c r="BU549" s="27"/>
      <c r="BV549" s="3"/>
      <c r="BW549" s="5"/>
      <c r="BX549" s="5"/>
      <c r="BY549" s="5"/>
      <c r="BZ549" s="5"/>
      <c r="CA549" s="5"/>
      <c r="CB549" s="17"/>
      <c r="CC549" s="2"/>
      <c r="CD549" s="2"/>
      <c r="CE549" s="2"/>
      <c r="CF549" s="2"/>
      <c r="CG549" s="5"/>
      <c r="CH549" s="5"/>
    </row>
    <row r="550" spans="1:86" x14ac:dyDescent="0.2">
      <c r="A550" s="19" t="s">
        <v>490</v>
      </c>
      <c r="B550" s="20">
        <v>41212</v>
      </c>
      <c r="C550" s="21" t="s">
        <v>32</v>
      </c>
      <c r="D550" s="22">
        <v>10175331749</v>
      </c>
      <c r="E550" s="21" t="s">
        <v>175</v>
      </c>
      <c r="F550" s="21" t="s">
        <v>33</v>
      </c>
      <c r="G550" s="23"/>
      <c r="H550" s="23">
        <v>0</v>
      </c>
      <c r="I550" s="23">
        <v>24</v>
      </c>
      <c r="J550" s="24">
        <v>24</v>
      </c>
      <c r="K550" s="25">
        <f t="shared" si="14"/>
        <v>10</v>
      </c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6"/>
      <c r="BE550" s="7"/>
      <c r="BF550" s="8"/>
      <c r="BG550" s="9"/>
      <c r="BH550" s="10"/>
      <c r="BI550" s="2"/>
      <c r="BJ550" s="5"/>
      <c r="BK550" s="5"/>
      <c r="BL550" s="5"/>
      <c r="BM550" s="5"/>
      <c r="BN550" s="5"/>
      <c r="BO550" s="5"/>
      <c r="BP550" s="11"/>
      <c r="BQ550" s="26"/>
      <c r="BR550" s="13"/>
      <c r="BS550" s="14"/>
      <c r="BT550" s="15"/>
      <c r="BU550" s="27"/>
      <c r="BV550" s="3"/>
      <c r="BW550" s="5"/>
      <c r="BX550" s="5"/>
      <c r="BY550" s="5"/>
      <c r="BZ550" s="5"/>
      <c r="CA550" s="5"/>
      <c r="CB550" s="17"/>
      <c r="CC550" s="2"/>
      <c r="CD550" s="2"/>
      <c r="CE550" s="2"/>
      <c r="CF550" s="2"/>
      <c r="CG550" s="5"/>
      <c r="CH550" s="5"/>
    </row>
    <row r="551" spans="1:86" x14ac:dyDescent="0.2">
      <c r="A551" s="19" t="s">
        <v>86</v>
      </c>
      <c r="B551" s="20">
        <v>41212</v>
      </c>
      <c r="C551" s="21" t="s">
        <v>1</v>
      </c>
      <c r="D551" s="22">
        <v>20522547957</v>
      </c>
      <c r="E551" s="21" t="s">
        <v>67</v>
      </c>
      <c r="F551" s="21" t="s">
        <v>273</v>
      </c>
      <c r="G551" s="23">
        <v>8.0500000000000007</v>
      </c>
      <c r="H551" s="23">
        <v>1.4490000000000001</v>
      </c>
      <c r="I551" s="23"/>
      <c r="J551" s="24">
        <v>9.4990000000000006</v>
      </c>
      <c r="K551" s="25">
        <f t="shared" si="14"/>
        <v>10</v>
      </c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6"/>
      <c r="BE551" s="7"/>
      <c r="BF551" s="8"/>
      <c r="BG551" s="9"/>
      <c r="BH551" s="10"/>
      <c r="BI551" s="2"/>
      <c r="BJ551" s="5"/>
      <c r="BK551" s="5"/>
      <c r="BL551" s="5"/>
      <c r="BM551" s="5"/>
      <c r="BN551" s="5"/>
      <c r="BO551" s="5"/>
      <c r="BP551" s="11"/>
      <c r="BQ551" s="26"/>
      <c r="BR551" s="13"/>
      <c r="BS551" s="14"/>
      <c r="BT551" s="15"/>
      <c r="BU551" s="27"/>
      <c r="BV551" s="3"/>
      <c r="BW551" s="5"/>
      <c r="BX551" s="5"/>
      <c r="BY551" s="5"/>
      <c r="BZ551" s="5"/>
      <c r="CA551" s="5"/>
      <c r="CB551" s="17"/>
      <c r="CC551" s="2"/>
      <c r="CD551" s="2"/>
      <c r="CE551" s="2"/>
      <c r="CF551" s="2"/>
      <c r="CG551" s="5"/>
      <c r="CH551" s="5"/>
    </row>
    <row r="552" spans="1:86" x14ac:dyDescent="0.2">
      <c r="A552" s="19" t="s">
        <v>476</v>
      </c>
      <c r="B552" s="20">
        <v>41212</v>
      </c>
      <c r="C552" s="21" t="s">
        <v>1</v>
      </c>
      <c r="D552" s="22">
        <v>20522547957</v>
      </c>
      <c r="E552" s="21" t="s">
        <v>67</v>
      </c>
      <c r="F552" s="21" t="s">
        <v>274</v>
      </c>
      <c r="G552" s="23">
        <v>8.0500000000000007</v>
      </c>
      <c r="H552" s="23">
        <v>1.4490000000000001</v>
      </c>
      <c r="I552" s="23"/>
      <c r="J552" s="24">
        <v>9.4990000000000006</v>
      </c>
      <c r="K552" s="25">
        <f t="shared" si="14"/>
        <v>10</v>
      </c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6"/>
      <c r="BE552" s="7"/>
      <c r="BF552" s="8"/>
      <c r="BG552" s="9"/>
      <c r="BH552" s="10"/>
      <c r="BI552" s="2"/>
      <c r="BJ552" s="5"/>
      <c r="BK552" s="5"/>
      <c r="BL552" s="5"/>
      <c r="BM552" s="5"/>
      <c r="BN552" s="5"/>
      <c r="BO552" s="5"/>
      <c r="BP552" s="11"/>
      <c r="BQ552" s="26"/>
      <c r="BR552" s="13"/>
      <c r="BS552" s="14"/>
      <c r="BT552" s="15"/>
      <c r="BU552" s="27"/>
      <c r="BV552" s="3"/>
      <c r="BW552" s="5"/>
      <c r="BX552" s="5"/>
      <c r="BY552" s="5"/>
      <c r="BZ552" s="5"/>
      <c r="CA552" s="5"/>
      <c r="CB552" s="17"/>
      <c r="CC552" s="2"/>
      <c r="CD552" s="2"/>
      <c r="CE552" s="2"/>
      <c r="CF552" s="2"/>
      <c r="CG552" s="5"/>
      <c r="CH552" s="5"/>
    </row>
    <row r="553" spans="1:86" x14ac:dyDescent="0.2">
      <c r="A553" s="19" t="s">
        <v>477</v>
      </c>
      <c r="B553" s="20">
        <v>41212</v>
      </c>
      <c r="C553" s="21" t="s">
        <v>32</v>
      </c>
      <c r="D553" s="22">
        <v>20100123330</v>
      </c>
      <c r="E553" s="21" t="s">
        <v>230</v>
      </c>
      <c r="F553" s="21" t="s">
        <v>60</v>
      </c>
      <c r="G553" s="23">
        <v>20</v>
      </c>
      <c r="H553" s="23">
        <v>3.5999999999999996</v>
      </c>
      <c r="I553" s="23">
        <v>1.2</v>
      </c>
      <c r="J553" s="24">
        <v>24.8</v>
      </c>
      <c r="K553" s="25">
        <f t="shared" si="14"/>
        <v>10</v>
      </c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6"/>
      <c r="BE553" s="7"/>
      <c r="BF553" s="8"/>
      <c r="BG553" s="9"/>
      <c r="BH553" s="10"/>
      <c r="BI553" s="2"/>
      <c r="BJ553" s="5"/>
      <c r="BK553" s="5"/>
      <c r="BL553" s="5"/>
      <c r="BM553" s="5"/>
      <c r="BN553" s="5"/>
      <c r="BO553" s="5"/>
      <c r="BP553" s="11"/>
      <c r="BQ553" s="26"/>
      <c r="BR553" s="13"/>
      <c r="BS553" s="14"/>
      <c r="BT553" s="15"/>
      <c r="BU553" s="27"/>
      <c r="BV553" s="3"/>
      <c r="BW553" s="5"/>
      <c r="BX553" s="5"/>
      <c r="BY553" s="5"/>
      <c r="BZ553" s="5"/>
      <c r="CA553" s="5"/>
      <c r="CB553" s="17"/>
      <c r="CC553" s="2"/>
      <c r="CD553" s="2"/>
      <c r="CE553" s="2"/>
      <c r="CF553" s="2"/>
      <c r="CG553" s="5"/>
      <c r="CH553" s="5"/>
    </row>
    <row r="554" spans="1:86" x14ac:dyDescent="0.2">
      <c r="A554" s="19" t="s">
        <v>478</v>
      </c>
      <c r="B554" s="20">
        <v>41213</v>
      </c>
      <c r="C554" s="21" t="s">
        <v>30</v>
      </c>
      <c r="D554" s="22">
        <v>20101869947</v>
      </c>
      <c r="E554" s="21" t="s">
        <v>453</v>
      </c>
      <c r="F554" s="21" t="s">
        <v>60</v>
      </c>
      <c r="G554" s="23">
        <v>158.9</v>
      </c>
      <c r="H554" s="23">
        <v>28.602</v>
      </c>
      <c r="I554" s="23"/>
      <c r="J554" s="24">
        <v>187.50200000000001</v>
      </c>
      <c r="K554" s="25">
        <f t="shared" si="14"/>
        <v>10</v>
      </c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6"/>
      <c r="BE554" s="7"/>
      <c r="BF554" s="8"/>
      <c r="BG554" s="9"/>
      <c r="BH554" s="10"/>
      <c r="BI554" s="2"/>
      <c r="BJ554" s="5"/>
      <c r="BK554" s="5"/>
      <c r="BL554" s="5"/>
      <c r="BM554" s="5"/>
      <c r="BN554" s="5"/>
      <c r="BO554" s="5"/>
      <c r="BP554" s="11"/>
      <c r="BQ554" s="26"/>
      <c r="BR554" s="13"/>
      <c r="BS554" s="14"/>
      <c r="BT554" s="15"/>
      <c r="BU554" s="27"/>
      <c r="BV554" s="3"/>
      <c r="BW554" s="5"/>
      <c r="BX554" s="5"/>
      <c r="BY554" s="5"/>
      <c r="BZ554" s="5"/>
      <c r="CA554" s="5"/>
      <c r="CB554" s="17"/>
      <c r="CC554" s="2"/>
      <c r="CD554" s="2"/>
      <c r="CE554" s="2"/>
      <c r="CF554" s="2"/>
      <c r="CG554" s="5"/>
      <c r="CH554" s="5"/>
    </row>
    <row r="555" spans="1:86" x14ac:dyDescent="0.2">
      <c r="A555" s="19" t="s">
        <v>479</v>
      </c>
      <c r="B555" s="20">
        <v>41213</v>
      </c>
      <c r="C555" s="21" t="s">
        <v>41</v>
      </c>
      <c r="D555" s="22">
        <v>20100910129</v>
      </c>
      <c r="E555" s="21" t="s">
        <v>431</v>
      </c>
      <c r="F555" s="21" t="s">
        <v>263</v>
      </c>
      <c r="G555" s="23">
        <v>110.17</v>
      </c>
      <c r="H555" s="23">
        <v>19.8306</v>
      </c>
      <c r="I555" s="23"/>
      <c r="J555" s="24">
        <v>130.00059999999999</v>
      </c>
      <c r="K555" s="25">
        <f t="shared" si="14"/>
        <v>10</v>
      </c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6"/>
      <c r="BE555" s="7"/>
      <c r="BF555" s="8"/>
      <c r="BG555" s="9"/>
      <c r="BH555" s="10"/>
      <c r="BI555" s="2"/>
      <c r="BJ555" s="5"/>
      <c r="BK555" s="5"/>
      <c r="BL555" s="5"/>
      <c r="BM555" s="5"/>
      <c r="BN555" s="5"/>
      <c r="BO555" s="5"/>
      <c r="BP555" s="11"/>
      <c r="BQ555" s="26"/>
      <c r="BR555" s="13"/>
      <c r="BS555" s="14"/>
      <c r="BT555" s="15"/>
      <c r="BU555" s="27"/>
      <c r="BV555" s="3"/>
      <c r="BW555" s="5"/>
      <c r="BX555" s="5"/>
      <c r="BY555" s="5"/>
      <c r="BZ555" s="5"/>
      <c r="CA555" s="5"/>
      <c r="CB555" s="17"/>
      <c r="CC555" s="2"/>
      <c r="CD555" s="2"/>
      <c r="CE555" s="2"/>
      <c r="CF555" s="2"/>
      <c r="CG555" s="5"/>
      <c r="CH555" s="5"/>
    </row>
    <row r="556" spans="1:86" x14ac:dyDescent="0.2">
      <c r="A556" s="19" t="s">
        <v>480</v>
      </c>
      <c r="B556" s="20">
        <v>41213</v>
      </c>
      <c r="C556" s="21" t="s">
        <v>32</v>
      </c>
      <c r="D556" s="22">
        <v>20543153681</v>
      </c>
      <c r="E556" s="21" t="s">
        <v>456</v>
      </c>
      <c r="F556" s="21" t="s">
        <v>39</v>
      </c>
      <c r="G556" s="23">
        <v>28.684000000000001</v>
      </c>
      <c r="H556" s="23">
        <v>5.1631200000000002</v>
      </c>
      <c r="I556" s="23">
        <v>3.15</v>
      </c>
      <c r="J556" s="24">
        <v>36.997120000000002</v>
      </c>
      <c r="K556" s="25">
        <f t="shared" si="14"/>
        <v>10</v>
      </c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6"/>
      <c r="BE556" s="7"/>
      <c r="BF556" s="8"/>
      <c r="BG556" s="9"/>
      <c r="BH556" s="10"/>
      <c r="BI556" s="2"/>
      <c r="BJ556" s="5"/>
      <c r="BK556" s="5"/>
      <c r="BL556" s="5"/>
      <c r="BM556" s="5"/>
      <c r="BN556" s="5"/>
      <c r="BO556" s="5"/>
      <c r="BP556" s="11"/>
      <c r="BQ556" s="26"/>
      <c r="BR556" s="13"/>
      <c r="BS556" s="14"/>
      <c r="BT556" s="15"/>
      <c r="BU556" s="27"/>
      <c r="BV556" s="3"/>
      <c r="BW556" s="5"/>
      <c r="BX556" s="5"/>
      <c r="BY556" s="5"/>
      <c r="BZ556" s="5"/>
      <c r="CA556" s="5"/>
      <c r="CB556" s="17"/>
      <c r="CC556" s="2"/>
      <c r="CD556" s="2"/>
      <c r="CE556" s="2"/>
      <c r="CF556" s="2"/>
      <c r="CG556" s="5"/>
      <c r="CH556" s="5"/>
    </row>
    <row r="557" spans="1:86" x14ac:dyDescent="0.2">
      <c r="A557" s="19" t="s">
        <v>481</v>
      </c>
      <c r="B557" s="20">
        <v>41213</v>
      </c>
      <c r="C557" s="21" t="s">
        <v>430</v>
      </c>
      <c r="D557" s="22">
        <v>10464616841</v>
      </c>
      <c r="E557" s="21" t="s">
        <v>432</v>
      </c>
      <c r="F557" s="21" t="s">
        <v>33</v>
      </c>
      <c r="G557" s="23">
        <v>127.2</v>
      </c>
      <c r="H557" s="23">
        <v>22.896000000000001</v>
      </c>
      <c r="I557" s="23"/>
      <c r="J557" s="24">
        <v>150.096</v>
      </c>
      <c r="K557" s="25">
        <f t="shared" si="14"/>
        <v>10</v>
      </c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6"/>
      <c r="BE557" s="7"/>
      <c r="BF557" s="8"/>
      <c r="BG557" s="9"/>
      <c r="BH557" s="10"/>
      <c r="BI557" s="2"/>
      <c r="BJ557" s="5"/>
      <c r="BK557" s="5"/>
      <c r="BL557" s="5"/>
      <c r="BM557" s="5"/>
      <c r="BN557" s="5"/>
      <c r="BO557" s="5"/>
      <c r="BP557" s="11"/>
      <c r="BQ557" s="26"/>
      <c r="BR557" s="13"/>
      <c r="BS557" s="14"/>
      <c r="BT557" s="15"/>
      <c r="BU557" s="27"/>
      <c r="BV557" s="3"/>
      <c r="BW557" s="5"/>
      <c r="BX557" s="5"/>
      <c r="BY557" s="5"/>
      <c r="BZ557" s="5"/>
      <c r="CA557" s="5"/>
      <c r="CB557" s="17"/>
      <c r="CC557" s="2"/>
      <c r="CD557" s="2"/>
      <c r="CE557" s="2"/>
      <c r="CF557" s="2"/>
      <c r="CG557" s="5"/>
      <c r="CH557" s="5"/>
    </row>
    <row r="558" spans="1:86" x14ac:dyDescent="0.2">
      <c r="A558" s="19" t="s">
        <v>482</v>
      </c>
      <c r="B558" s="20">
        <v>41199</v>
      </c>
      <c r="C558" s="21" t="s">
        <v>32</v>
      </c>
      <c r="D558" s="22">
        <v>20101869947</v>
      </c>
      <c r="E558" s="21" t="s">
        <v>453</v>
      </c>
      <c r="F558" s="21" t="s">
        <v>60</v>
      </c>
      <c r="G558" s="23">
        <v>41.8</v>
      </c>
      <c r="H558" s="23">
        <v>7.5239999999999991</v>
      </c>
      <c r="I558" s="23">
        <v>2.09</v>
      </c>
      <c r="J558" s="24">
        <v>51.414000000000001</v>
      </c>
      <c r="K558" s="25">
        <f t="shared" si="14"/>
        <v>10</v>
      </c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6"/>
      <c r="BE558" s="7"/>
      <c r="BF558" s="8"/>
      <c r="BG558" s="9"/>
      <c r="BH558" s="10"/>
      <c r="BI558" s="2"/>
      <c r="BJ558" s="5"/>
      <c r="BK558" s="5"/>
      <c r="BL558" s="5"/>
      <c r="BM558" s="5"/>
      <c r="BN558" s="5"/>
      <c r="BO558" s="5"/>
      <c r="BP558" s="11"/>
      <c r="BQ558" s="26"/>
      <c r="BR558" s="13"/>
      <c r="BS558" s="14"/>
      <c r="BT558" s="15"/>
      <c r="BU558" s="27"/>
      <c r="BV558" s="3"/>
      <c r="BW558" s="5"/>
      <c r="BX558" s="5"/>
      <c r="BY558" s="5"/>
      <c r="BZ558" s="5"/>
      <c r="CA558" s="5"/>
      <c r="CB558" s="17"/>
      <c r="CC558" s="2"/>
      <c r="CD558" s="2"/>
      <c r="CE558" s="2"/>
      <c r="CF558" s="2"/>
      <c r="CG558" s="5"/>
      <c r="CH558" s="5"/>
    </row>
    <row r="559" spans="1:86" x14ac:dyDescent="0.2">
      <c r="A559" s="19" t="s">
        <v>483</v>
      </c>
      <c r="B559" s="20">
        <v>41200</v>
      </c>
      <c r="C559" s="21" t="s">
        <v>41</v>
      </c>
      <c r="D559" s="22">
        <v>20100910129</v>
      </c>
      <c r="E559" s="21" t="s">
        <v>454</v>
      </c>
      <c r="F559" s="21" t="s">
        <v>455</v>
      </c>
      <c r="G559" s="23">
        <v>161.44</v>
      </c>
      <c r="H559" s="23">
        <v>29.059199999999997</v>
      </c>
      <c r="I559" s="23">
        <v>16.14</v>
      </c>
      <c r="J559" s="24">
        <v>206.63920000000002</v>
      </c>
      <c r="K559" s="25">
        <f t="shared" si="14"/>
        <v>10</v>
      </c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6"/>
      <c r="BE559" s="7"/>
      <c r="BF559" s="8"/>
      <c r="BG559" s="9"/>
      <c r="BH559" s="10"/>
      <c r="BI559" s="2"/>
      <c r="BJ559" s="5"/>
      <c r="BK559" s="5"/>
      <c r="BL559" s="5"/>
      <c r="BM559" s="5"/>
      <c r="BN559" s="5"/>
      <c r="BO559" s="5"/>
      <c r="BP559" s="11"/>
      <c r="BQ559" s="26"/>
      <c r="BR559" s="13"/>
      <c r="BS559" s="14"/>
      <c r="BT559" s="15"/>
      <c r="BU559" s="27"/>
      <c r="BV559" s="3"/>
      <c r="BW559" s="5"/>
      <c r="BX559" s="5"/>
      <c r="BY559" s="5"/>
      <c r="BZ559" s="5"/>
      <c r="CA559" s="5"/>
      <c r="CB559" s="17"/>
      <c r="CC559" s="2"/>
      <c r="CD559" s="2"/>
      <c r="CE559" s="2"/>
      <c r="CF559" s="2"/>
      <c r="CG559" s="5"/>
      <c r="CH559" s="5"/>
    </row>
    <row r="560" spans="1:86" x14ac:dyDescent="0.2">
      <c r="A560" s="19" t="s">
        <v>484</v>
      </c>
      <c r="B560" s="20">
        <v>41200</v>
      </c>
      <c r="C560" s="21" t="s">
        <v>32</v>
      </c>
      <c r="D560" s="22">
        <v>20543153681</v>
      </c>
      <c r="E560" s="21" t="s">
        <v>456</v>
      </c>
      <c r="F560" s="21" t="s">
        <v>39</v>
      </c>
      <c r="G560" s="23">
        <v>30.93</v>
      </c>
      <c r="H560" s="23">
        <v>5.5674000000000001</v>
      </c>
      <c r="I560" s="23"/>
      <c r="J560" s="24">
        <v>36.497399999999999</v>
      </c>
      <c r="K560" s="25">
        <f t="shared" si="14"/>
        <v>10</v>
      </c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6"/>
      <c r="BE560" s="7"/>
      <c r="BF560" s="8"/>
      <c r="BG560" s="9"/>
      <c r="BH560" s="10"/>
      <c r="BI560" s="2"/>
      <c r="BJ560" s="5"/>
      <c r="BK560" s="5"/>
      <c r="BL560" s="5"/>
      <c r="BM560" s="5"/>
      <c r="BN560" s="5"/>
      <c r="BO560" s="5"/>
      <c r="BP560" s="11"/>
      <c r="BQ560" s="26"/>
      <c r="BR560" s="13"/>
      <c r="BS560" s="14"/>
      <c r="BT560" s="15"/>
      <c r="BU560" s="27"/>
      <c r="BV560" s="3"/>
      <c r="BW560" s="5"/>
      <c r="BX560" s="5"/>
      <c r="BY560" s="5"/>
      <c r="BZ560" s="5"/>
      <c r="CA560" s="5"/>
      <c r="CB560" s="17"/>
      <c r="CC560" s="2"/>
      <c r="CD560" s="2"/>
      <c r="CE560" s="2"/>
      <c r="CF560" s="2"/>
      <c r="CG560" s="5"/>
      <c r="CH560" s="5"/>
    </row>
    <row r="561" spans="1:86" x14ac:dyDescent="0.2">
      <c r="A561" s="19" t="s">
        <v>485</v>
      </c>
      <c r="B561" s="20">
        <v>41201</v>
      </c>
      <c r="C561" s="21" t="s">
        <v>32</v>
      </c>
      <c r="D561" s="22">
        <v>10464616841</v>
      </c>
      <c r="E561" s="21" t="s">
        <v>457</v>
      </c>
      <c r="F561" s="21" t="s">
        <v>33</v>
      </c>
      <c r="G561" s="23"/>
      <c r="H561" s="23">
        <v>0</v>
      </c>
      <c r="I561" s="23">
        <v>28</v>
      </c>
      <c r="J561" s="24">
        <v>28</v>
      </c>
      <c r="K561" s="25">
        <f t="shared" si="14"/>
        <v>10</v>
      </c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6"/>
      <c r="BE561" s="7"/>
      <c r="BF561" s="8"/>
      <c r="BG561" s="9"/>
      <c r="BH561" s="10"/>
      <c r="BI561" s="2"/>
      <c r="BJ561" s="5"/>
      <c r="BK561" s="5"/>
      <c r="BL561" s="5"/>
      <c r="BM561" s="5"/>
      <c r="BN561" s="5"/>
      <c r="BO561" s="5"/>
      <c r="BP561" s="11"/>
      <c r="BQ561" s="26"/>
      <c r="BR561" s="13"/>
      <c r="BS561" s="14"/>
      <c r="BT561" s="15"/>
      <c r="BU561" s="27"/>
      <c r="BV561" s="3"/>
      <c r="BW561" s="5"/>
      <c r="BX561" s="5"/>
      <c r="BY561" s="5"/>
      <c r="BZ561" s="5"/>
      <c r="CA561" s="5"/>
      <c r="CB561" s="17"/>
      <c r="CC561" s="2"/>
      <c r="CD561" s="2"/>
      <c r="CE561" s="2"/>
      <c r="CF561" s="2"/>
      <c r="CG561" s="5"/>
      <c r="CH561" s="5"/>
    </row>
    <row r="562" spans="1:86" x14ac:dyDescent="0.2">
      <c r="A562" s="19" t="s">
        <v>486</v>
      </c>
      <c r="B562" s="20">
        <v>41200</v>
      </c>
      <c r="C562" s="21" t="s">
        <v>41</v>
      </c>
      <c r="D562" s="22">
        <v>10238336045</v>
      </c>
      <c r="E562" s="21" t="s">
        <v>458</v>
      </c>
      <c r="F562" s="21" t="s">
        <v>455</v>
      </c>
      <c r="G562" s="23">
        <v>118.64</v>
      </c>
      <c r="H562" s="23">
        <v>21.3552</v>
      </c>
      <c r="I562" s="23"/>
      <c r="J562" s="24">
        <v>139.99520000000001</v>
      </c>
      <c r="K562" s="25">
        <f t="shared" si="14"/>
        <v>10</v>
      </c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6"/>
      <c r="BE562" s="7"/>
      <c r="BF562" s="8"/>
      <c r="BG562" s="9"/>
      <c r="BH562" s="10"/>
      <c r="BI562" s="2"/>
      <c r="BJ562" s="5"/>
      <c r="BK562" s="5"/>
      <c r="BL562" s="5"/>
      <c r="BM562" s="5"/>
      <c r="BN562" s="5"/>
      <c r="BO562" s="5"/>
      <c r="BP562" s="11"/>
      <c r="BQ562" s="26"/>
      <c r="BR562" s="13"/>
      <c r="BS562" s="14"/>
      <c r="BT562" s="15"/>
      <c r="BU562" s="27"/>
      <c r="BV562" s="3"/>
      <c r="BW562" s="5"/>
      <c r="BX562" s="5"/>
      <c r="BY562" s="5"/>
      <c r="BZ562" s="5"/>
      <c r="CA562" s="5"/>
      <c r="CB562" s="17"/>
      <c r="CC562" s="2"/>
      <c r="CD562" s="2"/>
      <c r="CE562" s="2"/>
      <c r="CF562" s="2"/>
      <c r="CG562" s="5"/>
      <c r="CH562" s="5"/>
    </row>
    <row r="563" spans="1:86" x14ac:dyDescent="0.2">
      <c r="A563" s="19" t="s">
        <v>487</v>
      </c>
      <c r="B563" s="20">
        <v>41205</v>
      </c>
      <c r="C563" s="21" t="s">
        <v>30</v>
      </c>
      <c r="D563" s="22">
        <v>20127765279</v>
      </c>
      <c r="E563" s="21" t="s">
        <v>88</v>
      </c>
      <c r="F563" s="21" t="s">
        <v>459</v>
      </c>
      <c r="G563" s="23">
        <v>173.77</v>
      </c>
      <c r="H563" s="23">
        <v>31.278600000000001</v>
      </c>
      <c r="I563" s="23"/>
      <c r="J563" s="24">
        <v>205.04860000000002</v>
      </c>
      <c r="K563" s="25">
        <f t="shared" si="14"/>
        <v>10</v>
      </c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6"/>
      <c r="BE563" s="7"/>
      <c r="BF563" s="8"/>
      <c r="BG563" s="9"/>
      <c r="BH563" s="10"/>
      <c r="BI563" s="2"/>
      <c r="BJ563" s="5"/>
      <c r="BK563" s="5"/>
      <c r="BL563" s="5"/>
      <c r="BM563" s="5"/>
      <c r="BN563" s="5"/>
      <c r="BO563" s="5"/>
      <c r="BP563" s="11"/>
      <c r="BQ563" s="26"/>
      <c r="BR563" s="13"/>
      <c r="BS563" s="14"/>
      <c r="BT563" s="15"/>
      <c r="BU563" s="27"/>
      <c r="BV563" s="3"/>
      <c r="BW563" s="5"/>
      <c r="BX563" s="5"/>
      <c r="BY563" s="5"/>
      <c r="BZ563" s="5"/>
      <c r="CA563" s="5"/>
      <c r="CB563" s="17"/>
      <c r="CC563" s="2"/>
      <c r="CD563" s="2"/>
      <c r="CE563" s="2"/>
      <c r="CF563" s="2"/>
      <c r="CG563" s="5"/>
      <c r="CH563" s="5"/>
    </row>
    <row r="564" spans="1:86" x14ac:dyDescent="0.2">
      <c r="A564" s="19" t="s">
        <v>488</v>
      </c>
      <c r="B564" s="20">
        <v>41205</v>
      </c>
      <c r="C564" s="21" t="s">
        <v>32</v>
      </c>
      <c r="D564" s="22">
        <v>10296645198</v>
      </c>
      <c r="E564" s="21" t="s">
        <v>460</v>
      </c>
      <c r="F564" s="21" t="s">
        <v>33</v>
      </c>
      <c r="G564" s="23">
        <v>25</v>
      </c>
      <c r="H564" s="23">
        <v>4.5</v>
      </c>
      <c r="I564" s="23"/>
      <c r="J564" s="24">
        <v>29.5</v>
      </c>
      <c r="K564" s="25">
        <f t="shared" si="14"/>
        <v>10</v>
      </c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6"/>
      <c r="BE564" s="7"/>
      <c r="BF564" s="8"/>
      <c r="BG564" s="9"/>
      <c r="BH564" s="10"/>
      <c r="BI564" s="2"/>
      <c r="BJ564" s="5"/>
      <c r="BK564" s="5"/>
      <c r="BL564" s="5"/>
      <c r="BM564" s="5"/>
      <c r="BN564" s="5"/>
      <c r="BO564" s="5"/>
      <c r="BP564" s="11"/>
      <c r="BQ564" s="26"/>
      <c r="BR564" s="13"/>
      <c r="BS564" s="14"/>
      <c r="BT564" s="15"/>
      <c r="BU564" s="27"/>
      <c r="BV564" s="3"/>
      <c r="BW564" s="5"/>
      <c r="BX564" s="5"/>
      <c r="BY564" s="5"/>
      <c r="BZ564" s="5"/>
      <c r="CA564" s="5"/>
      <c r="CB564" s="17"/>
      <c r="CC564" s="2"/>
      <c r="CD564" s="2"/>
      <c r="CE564" s="2"/>
      <c r="CF564" s="2"/>
      <c r="CG564" s="5"/>
      <c r="CH564" s="5"/>
    </row>
    <row r="565" spans="1:86" x14ac:dyDescent="0.2">
      <c r="A565" s="19" t="s">
        <v>489</v>
      </c>
      <c r="B565" s="20">
        <v>41206</v>
      </c>
      <c r="C565" s="21" t="s">
        <v>32</v>
      </c>
      <c r="D565" s="22">
        <v>20454069626</v>
      </c>
      <c r="E565" s="21" t="s">
        <v>386</v>
      </c>
      <c r="F565" s="21" t="s">
        <v>39</v>
      </c>
      <c r="G565" s="23"/>
      <c r="H565" s="23">
        <v>0</v>
      </c>
      <c r="I565" s="23">
        <v>10</v>
      </c>
      <c r="J565" s="24">
        <v>10</v>
      </c>
      <c r="K565" s="25">
        <f t="shared" si="14"/>
        <v>10</v>
      </c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6"/>
      <c r="BE565" s="7"/>
      <c r="BF565" s="8"/>
      <c r="BG565" s="9"/>
      <c r="BH565" s="10"/>
      <c r="BI565" s="2"/>
      <c r="BJ565" s="5"/>
      <c r="BK565" s="5"/>
      <c r="BL565" s="5"/>
      <c r="BM565" s="5"/>
      <c r="BN565" s="5"/>
      <c r="BO565" s="5"/>
      <c r="BP565" s="11"/>
      <c r="BQ565" s="26"/>
      <c r="BR565" s="13"/>
      <c r="BS565" s="14"/>
      <c r="BT565" s="15"/>
      <c r="BU565" s="27"/>
      <c r="BV565" s="3"/>
      <c r="BW565" s="5"/>
      <c r="BX565" s="5"/>
      <c r="BY565" s="5"/>
      <c r="BZ565" s="5"/>
      <c r="CA565" s="5"/>
      <c r="CB565" s="17"/>
      <c r="CC565" s="2"/>
      <c r="CD565" s="2"/>
      <c r="CE565" s="2"/>
      <c r="CF565" s="2"/>
      <c r="CG565" s="5"/>
      <c r="CH565" s="5"/>
    </row>
    <row r="566" spans="1:86" x14ac:dyDescent="0.2">
      <c r="A566" s="19" t="s">
        <v>490</v>
      </c>
      <c r="B566" s="20">
        <v>41206</v>
      </c>
      <c r="C566" s="21" t="s">
        <v>41</v>
      </c>
      <c r="D566" s="22">
        <v>20454069626</v>
      </c>
      <c r="E566" s="21" t="s">
        <v>386</v>
      </c>
      <c r="F566" s="21" t="s">
        <v>461</v>
      </c>
      <c r="G566" s="23">
        <v>50.84</v>
      </c>
      <c r="H566" s="23">
        <v>9.1512000000000011</v>
      </c>
      <c r="I566" s="23"/>
      <c r="J566" s="24">
        <v>59.991200000000006</v>
      </c>
      <c r="K566" s="25">
        <f t="shared" si="14"/>
        <v>10</v>
      </c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6"/>
      <c r="BE566" s="7"/>
      <c r="BF566" s="8"/>
      <c r="BG566" s="9"/>
      <c r="BH566" s="10"/>
      <c r="BI566" s="2"/>
      <c r="BJ566" s="5"/>
      <c r="BK566" s="5"/>
      <c r="BL566" s="5"/>
      <c r="BM566" s="5"/>
      <c r="BN566" s="5"/>
      <c r="BO566" s="5"/>
      <c r="BP566" s="11"/>
      <c r="BQ566" s="26"/>
      <c r="BR566" s="13"/>
      <c r="BS566" s="14"/>
      <c r="BT566" s="15"/>
      <c r="BU566" s="27"/>
      <c r="BV566" s="3"/>
      <c r="BW566" s="5"/>
      <c r="BX566" s="5"/>
      <c r="BY566" s="5"/>
      <c r="BZ566" s="5"/>
      <c r="CA566" s="5"/>
      <c r="CB566" s="17"/>
      <c r="CC566" s="2"/>
      <c r="CD566" s="2"/>
      <c r="CE566" s="2"/>
      <c r="CF566" s="2"/>
      <c r="CG566" s="5"/>
      <c r="CH566" s="5"/>
    </row>
    <row r="567" spans="1:86" x14ac:dyDescent="0.2">
      <c r="A567" s="19" t="s">
        <v>86</v>
      </c>
      <c r="B567" s="20">
        <v>41206</v>
      </c>
      <c r="C567" s="21" t="s">
        <v>32</v>
      </c>
      <c r="D567" s="22">
        <v>10433800619</v>
      </c>
      <c r="E567" s="21" t="s">
        <v>462</v>
      </c>
      <c r="F567" s="21" t="s">
        <v>33</v>
      </c>
      <c r="G567" s="23"/>
      <c r="H567" s="23">
        <v>0</v>
      </c>
      <c r="I567" s="23">
        <v>19.5</v>
      </c>
      <c r="J567" s="24">
        <v>19.5</v>
      </c>
      <c r="K567" s="25">
        <f t="shared" si="14"/>
        <v>10</v>
      </c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6"/>
      <c r="BE567" s="7"/>
      <c r="BF567" s="8"/>
      <c r="BG567" s="9"/>
      <c r="BH567" s="10"/>
      <c r="BI567" s="2"/>
      <c r="BJ567" s="5"/>
      <c r="BK567" s="5"/>
      <c r="BL567" s="5"/>
      <c r="BM567" s="5"/>
      <c r="BN567" s="5"/>
      <c r="BO567" s="5"/>
      <c r="BP567" s="11"/>
      <c r="BQ567" s="26"/>
      <c r="BR567" s="13"/>
      <c r="BS567" s="14"/>
      <c r="BT567" s="15"/>
      <c r="BU567" s="27"/>
      <c r="BV567" s="3"/>
      <c r="BW567" s="5"/>
      <c r="BX567" s="5"/>
      <c r="BY567" s="5"/>
      <c r="BZ567" s="5"/>
      <c r="CA567" s="5"/>
      <c r="CB567" s="17"/>
      <c r="CC567" s="2"/>
      <c r="CD567" s="2"/>
      <c r="CE567" s="2"/>
      <c r="CF567" s="2"/>
      <c r="CG567" s="5"/>
      <c r="CH567" s="5"/>
    </row>
    <row r="568" spans="1:86" x14ac:dyDescent="0.2">
      <c r="A568" s="19" t="s">
        <v>476</v>
      </c>
      <c r="B568" s="20">
        <v>41206</v>
      </c>
      <c r="C568" s="21" t="s">
        <v>61</v>
      </c>
      <c r="D568" s="22">
        <v>10402474772</v>
      </c>
      <c r="E568" s="21" t="s">
        <v>463</v>
      </c>
      <c r="F568" s="21" t="s">
        <v>474</v>
      </c>
      <c r="G568" s="23">
        <v>25.85</v>
      </c>
      <c r="H568" s="23">
        <v>4.6530000000000005</v>
      </c>
      <c r="I568" s="23"/>
      <c r="J568" s="24">
        <v>30.503</v>
      </c>
      <c r="K568" s="25">
        <f t="shared" si="14"/>
        <v>10</v>
      </c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6"/>
      <c r="BE568" s="7"/>
      <c r="BF568" s="8"/>
      <c r="BG568" s="9"/>
      <c r="BH568" s="10"/>
      <c r="BI568" s="2"/>
      <c r="BJ568" s="5"/>
      <c r="BK568" s="5"/>
      <c r="BL568" s="5"/>
      <c r="BM568" s="5"/>
      <c r="BN568" s="5"/>
      <c r="BO568" s="5"/>
      <c r="BP568" s="11"/>
      <c r="BQ568" s="26"/>
      <c r="BR568" s="13"/>
      <c r="BS568" s="14"/>
      <c r="BT568" s="15"/>
      <c r="BU568" s="27"/>
      <c r="BV568" s="3"/>
      <c r="BW568" s="5"/>
      <c r="BX568" s="5"/>
      <c r="BY568" s="5"/>
      <c r="BZ568" s="5"/>
      <c r="CA568" s="5"/>
      <c r="CB568" s="17"/>
      <c r="CC568" s="2"/>
      <c r="CD568" s="2"/>
      <c r="CE568" s="2"/>
      <c r="CF568" s="2"/>
      <c r="CG568" s="5"/>
      <c r="CH568" s="5"/>
    </row>
    <row r="569" spans="1:86" x14ac:dyDescent="0.2">
      <c r="A569" s="19" t="s">
        <v>477</v>
      </c>
      <c r="B569" s="20">
        <v>41207</v>
      </c>
      <c r="C569" s="21" t="s">
        <v>41</v>
      </c>
      <c r="D569" s="22">
        <v>20455114137</v>
      </c>
      <c r="E569" s="21" t="s">
        <v>464</v>
      </c>
      <c r="F569" s="21" t="s">
        <v>377</v>
      </c>
      <c r="G569" s="23">
        <v>59.32</v>
      </c>
      <c r="H569" s="23">
        <v>10.6776</v>
      </c>
      <c r="I569" s="23"/>
      <c r="J569" s="24">
        <v>69.997600000000006</v>
      </c>
      <c r="K569" s="25">
        <f t="shared" si="14"/>
        <v>10</v>
      </c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6"/>
      <c r="BE569" s="7"/>
      <c r="BF569" s="8"/>
      <c r="BG569" s="9"/>
      <c r="BH569" s="10"/>
      <c r="BI569" s="2"/>
      <c r="BJ569" s="5"/>
      <c r="BK569" s="5"/>
      <c r="BL569" s="5"/>
      <c r="BM569" s="5"/>
      <c r="BN569" s="5"/>
      <c r="BO569" s="5"/>
      <c r="BP569" s="11"/>
      <c r="BQ569" s="26"/>
      <c r="BR569" s="13"/>
      <c r="BS569" s="14"/>
      <c r="BT569" s="15"/>
      <c r="BU569" s="27"/>
      <c r="BV569" s="3"/>
      <c r="BW569" s="5"/>
      <c r="BX569" s="5"/>
      <c r="BY569" s="5"/>
      <c r="BZ569" s="5"/>
      <c r="CA569" s="5"/>
      <c r="CB569" s="17"/>
      <c r="CC569" s="2"/>
      <c r="CD569" s="2"/>
      <c r="CE569" s="2"/>
      <c r="CF569" s="2"/>
      <c r="CG569" s="5"/>
      <c r="CH569" s="5"/>
    </row>
    <row r="570" spans="1:86" x14ac:dyDescent="0.2">
      <c r="A570" s="19" t="s">
        <v>478</v>
      </c>
      <c r="B570" s="20">
        <v>41207</v>
      </c>
      <c r="C570" s="21" t="s">
        <v>32</v>
      </c>
      <c r="D570" s="22">
        <v>10295161863</v>
      </c>
      <c r="E570" s="21" t="s">
        <v>465</v>
      </c>
      <c r="F570" s="21" t="s">
        <v>39</v>
      </c>
      <c r="G570" s="23"/>
      <c r="H570" s="23">
        <v>0</v>
      </c>
      <c r="I570" s="23">
        <v>53</v>
      </c>
      <c r="J570" s="24">
        <v>53</v>
      </c>
      <c r="K570" s="25">
        <f t="shared" si="14"/>
        <v>10</v>
      </c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6"/>
      <c r="BE570" s="7"/>
      <c r="BF570" s="8"/>
      <c r="BG570" s="9"/>
      <c r="BH570" s="10"/>
      <c r="BI570" s="2"/>
      <c r="BJ570" s="5"/>
      <c r="BK570" s="5"/>
      <c r="BL570" s="5"/>
      <c r="BM570" s="5"/>
      <c r="BN570" s="5"/>
      <c r="BO570" s="5"/>
      <c r="BP570" s="11"/>
      <c r="BQ570" s="26"/>
      <c r="BR570" s="13"/>
      <c r="BS570" s="14"/>
      <c r="BT570" s="15"/>
      <c r="BU570" s="27"/>
      <c r="BV570" s="3"/>
      <c r="BW570" s="5"/>
      <c r="BX570" s="5"/>
      <c r="BY570" s="5"/>
      <c r="BZ570" s="5"/>
      <c r="CA570" s="5"/>
      <c r="CB570" s="17"/>
      <c r="CC570" s="2"/>
      <c r="CD570" s="2"/>
      <c r="CE570" s="2"/>
      <c r="CF570" s="2"/>
      <c r="CG570" s="5"/>
      <c r="CH570" s="5"/>
    </row>
    <row r="571" spans="1:86" x14ac:dyDescent="0.2">
      <c r="A571" s="19" t="s">
        <v>479</v>
      </c>
      <c r="B571" s="20">
        <v>41207</v>
      </c>
      <c r="C571" s="21" t="s">
        <v>32</v>
      </c>
      <c r="D571" s="22">
        <v>20455905428</v>
      </c>
      <c r="E571" s="21" t="s">
        <v>466</v>
      </c>
      <c r="F571" s="21" t="s">
        <v>33</v>
      </c>
      <c r="G571" s="23">
        <v>16.100000000000001</v>
      </c>
      <c r="H571" s="23">
        <v>2.8980000000000001</v>
      </c>
      <c r="I571" s="23"/>
      <c r="J571" s="24">
        <v>18.998000000000001</v>
      </c>
      <c r="K571" s="25">
        <f t="shared" si="14"/>
        <v>10</v>
      </c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6"/>
      <c r="BE571" s="7"/>
      <c r="BF571" s="8"/>
      <c r="BG571" s="9"/>
      <c r="BH571" s="10"/>
      <c r="BI571" s="2"/>
      <c r="BJ571" s="5"/>
      <c r="BK571" s="5"/>
      <c r="BL571" s="5"/>
      <c r="BM571" s="5"/>
      <c r="BN571" s="5"/>
      <c r="BO571" s="5"/>
      <c r="BP571" s="11"/>
      <c r="BQ571" s="26"/>
      <c r="BR571" s="13"/>
      <c r="BS571" s="14"/>
      <c r="BT571" s="15"/>
      <c r="BU571" s="27"/>
      <c r="BV571" s="3"/>
      <c r="BW571" s="5"/>
      <c r="BX571" s="5"/>
      <c r="BY571" s="5"/>
      <c r="BZ571" s="5"/>
      <c r="CA571" s="5"/>
      <c r="CB571" s="17"/>
      <c r="CC571" s="2"/>
      <c r="CD571" s="2"/>
      <c r="CE571" s="2"/>
      <c r="CF571" s="2"/>
      <c r="CG571" s="5"/>
      <c r="CH571" s="5"/>
    </row>
    <row r="572" spans="1:86" x14ac:dyDescent="0.2">
      <c r="A572" s="19" t="s">
        <v>480</v>
      </c>
      <c r="B572" s="20">
        <v>41208</v>
      </c>
      <c r="C572" s="21" t="s">
        <v>30</v>
      </c>
      <c r="D572" s="22">
        <v>20330033313</v>
      </c>
      <c r="E572" s="21" t="s">
        <v>84</v>
      </c>
      <c r="F572" s="21" t="s">
        <v>467</v>
      </c>
      <c r="G572" s="23">
        <v>177.97</v>
      </c>
      <c r="H572" s="23">
        <v>32.034599999999998</v>
      </c>
      <c r="I572" s="23"/>
      <c r="J572" s="24">
        <v>210.00459999999998</v>
      </c>
      <c r="K572" s="25">
        <f t="shared" si="14"/>
        <v>10</v>
      </c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6"/>
      <c r="BE572" s="7"/>
      <c r="BF572" s="8"/>
      <c r="BG572" s="9"/>
      <c r="BH572" s="10"/>
      <c r="BI572" s="2"/>
      <c r="BJ572" s="5"/>
      <c r="BK572" s="5"/>
      <c r="BL572" s="5"/>
      <c r="BM572" s="5"/>
      <c r="BN572" s="5"/>
      <c r="BO572" s="5"/>
      <c r="BP572" s="11"/>
      <c r="BQ572" s="26"/>
      <c r="BR572" s="13"/>
      <c r="BS572" s="14"/>
      <c r="BT572" s="15"/>
      <c r="BU572" s="27"/>
      <c r="BV572" s="3"/>
      <c r="BW572" s="5"/>
      <c r="BX572" s="5"/>
      <c r="BY572" s="5"/>
      <c r="BZ572" s="5"/>
      <c r="CA572" s="5"/>
      <c r="CB572" s="17"/>
      <c r="CC572" s="2"/>
      <c r="CD572" s="2"/>
      <c r="CE572" s="2"/>
      <c r="CF572" s="2"/>
      <c r="CG572" s="5"/>
      <c r="CH572" s="5"/>
    </row>
    <row r="573" spans="1:86" x14ac:dyDescent="0.2">
      <c r="A573" s="19" t="s">
        <v>481</v>
      </c>
      <c r="B573" s="20">
        <v>41208</v>
      </c>
      <c r="C573" s="21" t="s">
        <v>66</v>
      </c>
      <c r="D573" s="22">
        <v>20301837896</v>
      </c>
      <c r="E573" s="21" t="s">
        <v>79</v>
      </c>
      <c r="F573" s="21" t="s">
        <v>313</v>
      </c>
      <c r="G573" s="23">
        <v>3.39</v>
      </c>
      <c r="H573" s="23">
        <v>0.61019999999999996</v>
      </c>
      <c r="I573" s="23"/>
      <c r="J573" s="24">
        <v>4.0002000000000004</v>
      </c>
      <c r="K573" s="25">
        <f t="shared" si="14"/>
        <v>10</v>
      </c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6"/>
      <c r="BE573" s="7"/>
      <c r="BF573" s="8"/>
      <c r="BG573" s="9"/>
      <c r="BH573" s="10"/>
      <c r="BI573" s="2"/>
      <c r="BJ573" s="5"/>
      <c r="BK573" s="5"/>
      <c r="BL573" s="5"/>
      <c r="BM573" s="5"/>
      <c r="BN573" s="5"/>
      <c r="BO573" s="5"/>
      <c r="BP573" s="11"/>
      <c r="BQ573" s="26"/>
      <c r="BR573" s="13"/>
      <c r="BS573" s="14"/>
      <c r="BT573" s="15"/>
      <c r="BU573" s="27"/>
      <c r="BV573" s="3"/>
      <c r="BW573" s="5"/>
      <c r="BX573" s="5"/>
      <c r="BY573" s="5"/>
      <c r="BZ573" s="5"/>
      <c r="CA573" s="5"/>
      <c r="CB573" s="17"/>
      <c r="CC573" s="2"/>
      <c r="CD573" s="2"/>
      <c r="CE573" s="2"/>
      <c r="CF573" s="2"/>
      <c r="CG573" s="5"/>
      <c r="CH573" s="5"/>
    </row>
    <row r="574" spans="1:86" x14ac:dyDescent="0.2">
      <c r="A574" s="19" t="s">
        <v>482</v>
      </c>
      <c r="B574" s="20">
        <v>41208</v>
      </c>
      <c r="C574" s="21" t="s">
        <v>35</v>
      </c>
      <c r="D574" s="22">
        <v>10293969634</v>
      </c>
      <c r="E574" s="21" t="s">
        <v>371</v>
      </c>
      <c r="F574" s="21" t="s">
        <v>100</v>
      </c>
      <c r="G574" s="23">
        <v>9.32</v>
      </c>
      <c r="H574" s="23">
        <v>1.6776</v>
      </c>
      <c r="I574" s="23"/>
      <c r="J574" s="24">
        <v>10.9976</v>
      </c>
      <c r="K574" s="25">
        <f t="shared" si="14"/>
        <v>10</v>
      </c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6"/>
      <c r="BE574" s="7"/>
      <c r="BF574" s="8"/>
      <c r="BG574" s="9"/>
      <c r="BH574" s="10"/>
      <c r="BI574" s="2"/>
      <c r="BJ574" s="5"/>
      <c r="BK574" s="5"/>
      <c r="BL574" s="5"/>
      <c r="BM574" s="5"/>
      <c r="BN574" s="5"/>
      <c r="BO574" s="5"/>
      <c r="BP574" s="11"/>
      <c r="BQ574" s="26"/>
      <c r="BR574" s="13"/>
      <c r="BS574" s="14"/>
      <c r="BT574" s="15"/>
      <c r="BU574" s="27"/>
      <c r="BV574" s="3"/>
      <c r="BW574" s="5"/>
      <c r="BX574" s="5"/>
      <c r="BY574" s="5"/>
      <c r="BZ574" s="5"/>
      <c r="CA574" s="5"/>
      <c r="CB574" s="17"/>
      <c r="CC574" s="2"/>
      <c r="CD574" s="2"/>
      <c r="CE574" s="2"/>
      <c r="CF574" s="2"/>
      <c r="CG574" s="5"/>
      <c r="CH574" s="5"/>
    </row>
    <row r="575" spans="1:86" x14ac:dyDescent="0.2">
      <c r="A575" s="19" t="s">
        <v>483</v>
      </c>
      <c r="B575" s="20">
        <v>41208</v>
      </c>
      <c r="C575" s="21" t="s">
        <v>48</v>
      </c>
      <c r="D575" s="22">
        <v>2045466390</v>
      </c>
      <c r="E575" s="21" t="s">
        <v>433</v>
      </c>
      <c r="F575" s="21" t="s">
        <v>434</v>
      </c>
      <c r="G575" s="23">
        <v>38.14</v>
      </c>
      <c r="H575" s="23">
        <v>6.8651999999999997</v>
      </c>
      <c r="I575" s="23"/>
      <c r="J575" s="24">
        <v>45.005200000000002</v>
      </c>
      <c r="K575" s="25">
        <f t="shared" si="14"/>
        <v>10</v>
      </c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6"/>
      <c r="BE575" s="7"/>
      <c r="BF575" s="8"/>
      <c r="BG575" s="9"/>
      <c r="BH575" s="10"/>
      <c r="BI575" s="2"/>
      <c r="BJ575" s="5"/>
      <c r="BK575" s="5"/>
      <c r="BL575" s="5"/>
      <c r="BM575" s="5"/>
      <c r="BN575" s="5"/>
      <c r="BO575" s="5"/>
      <c r="BP575" s="11"/>
      <c r="BQ575" s="26"/>
      <c r="BR575" s="13"/>
      <c r="BS575" s="14"/>
      <c r="BT575" s="15"/>
      <c r="BU575" s="27"/>
      <c r="BV575" s="3"/>
      <c r="BW575" s="5"/>
      <c r="BX575" s="5"/>
      <c r="BY575" s="5"/>
      <c r="BZ575" s="5"/>
      <c r="CA575" s="5"/>
      <c r="CB575" s="17"/>
      <c r="CC575" s="2"/>
      <c r="CD575" s="2"/>
      <c r="CE575" s="2"/>
      <c r="CF575" s="2"/>
      <c r="CG575" s="5"/>
      <c r="CH575" s="5"/>
    </row>
    <row r="576" spans="1:86" x14ac:dyDescent="0.2">
      <c r="A576" s="19" t="s">
        <v>484</v>
      </c>
      <c r="B576" s="20">
        <v>41209</v>
      </c>
      <c r="C576" s="21" t="s">
        <v>35</v>
      </c>
      <c r="D576" s="22">
        <v>10293969634</v>
      </c>
      <c r="E576" s="21" t="s">
        <v>371</v>
      </c>
      <c r="F576" s="21" t="s">
        <v>100</v>
      </c>
      <c r="G576" s="23">
        <v>9.32</v>
      </c>
      <c r="H576" s="23">
        <v>1.6776</v>
      </c>
      <c r="I576" s="23"/>
      <c r="J576" s="24">
        <v>10.9976</v>
      </c>
      <c r="K576" s="25">
        <f t="shared" si="14"/>
        <v>10</v>
      </c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6"/>
      <c r="BE576" s="7"/>
      <c r="BF576" s="8"/>
      <c r="BG576" s="9"/>
      <c r="BH576" s="10"/>
      <c r="BI576" s="2"/>
      <c r="BJ576" s="5"/>
      <c r="BK576" s="5"/>
      <c r="BL576" s="5"/>
      <c r="BM576" s="5"/>
      <c r="BN576" s="5"/>
      <c r="BO576" s="5"/>
      <c r="BP576" s="11"/>
      <c r="BQ576" s="26"/>
      <c r="BR576" s="13"/>
      <c r="BS576" s="14"/>
      <c r="BT576" s="15"/>
      <c r="BU576" s="27"/>
      <c r="BV576" s="3"/>
      <c r="BW576" s="5"/>
      <c r="BX576" s="5"/>
      <c r="BY576" s="5"/>
      <c r="BZ576" s="5"/>
      <c r="CA576" s="5"/>
      <c r="CB576" s="17"/>
      <c r="CC576" s="2"/>
      <c r="CD576" s="2"/>
      <c r="CE576" s="2"/>
      <c r="CF576" s="2"/>
      <c r="CG576" s="5"/>
      <c r="CH576" s="5"/>
    </row>
    <row r="577" spans="1:86" x14ac:dyDescent="0.2">
      <c r="A577" s="19" t="s">
        <v>485</v>
      </c>
      <c r="B577" s="20">
        <v>41211</v>
      </c>
      <c r="C577" s="21" t="s">
        <v>61</v>
      </c>
      <c r="D577" s="22">
        <v>10292382265</v>
      </c>
      <c r="E577" s="21" t="s">
        <v>468</v>
      </c>
      <c r="F577" s="21" t="s">
        <v>469</v>
      </c>
      <c r="G577" s="23">
        <v>29.66</v>
      </c>
      <c r="H577" s="23">
        <v>5.3388</v>
      </c>
      <c r="I577" s="23"/>
      <c r="J577" s="24">
        <v>34.998800000000003</v>
      </c>
      <c r="K577" s="25">
        <f t="shared" si="14"/>
        <v>10</v>
      </c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6"/>
      <c r="BE577" s="7"/>
      <c r="BF577" s="8"/>
      <c r="BG577" s="9"/>
      <c r="BH577" s="10"/>
      <c r="BI577" s="2"/>
      <c r="BJ577" s="5"/>
      <c r="BK577" s="5"/>
      <c r="BL577" s="5"/>
      <c r="BM577" s="5"/>
      <c r="BN577" s="5"/>
      <c r="BO577" s="5"/>
      <c r="BP577" s="11"/>
      <c r="BQ577" s="26"/>
      <c r="BR577" s="13"/>
      <c r="BS577" s="14"/>
      <c r="BT577" s="15"/>
      <c r="BU577" s="27"/>
      <c r="BV577" s="3"/>
      <c r="BW577" s="5"/>
      <c r="BX577" s="5"/>
      <c r="BY577" s="5"/>
      <c r="BZ577" s="5"/>
      <c r="CA577" s="5"/>
      <c r="CB577" s="17"/>
      <c r="CC577" s="2"/>
      <c r="CD577" s="2"/>
      <c r="CE577" s="2"/>
      <c r="CF577" s="2"/>
      <c r="CG577" s="5"/>
      <c r="CH577" s="5"/>
    </row>
    <row r="578" spans="1:86" x14ac:dyDescent="0.2">
      <c r="A578" s="19" t="s">
        <v>486</v>
      </c>
      <c r="B578" s="20">
        <v>41212</v>
      </c>
      <c r="C578" s="21" t="s">
        <v>61</v>
      </c>
      <c r="D578" s="22">
        <v>10400071506</v>
      </c>
      <c r="E578" s="21" t="s">
        <v>372</v>
      </c>
      <c r="F578" s="21" t="s">
        <v>470</v>
      </c>
      <c r="G578" s="23"/>
      <c r="H578" s="23">
        <v>0</v>
      </c>
      <c r="I578" s="23">
        <v>55</v>
      </c>
      <c r="J578" s="24">
        <v>55</v>
      </c>
      <c r="K578" s="25">
        <f t="shared" si="14"/>
        <v>10</v>
      </c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6"/>
      <c r="BE578" s="7"/>
      <c r="BF578" s="8"/>
      <c r="BG578" s="9"/>
      <c r="BH578" s="10"/>
      <c r="BI578" s="2"/>
      <c r="BJ578" s="5"/>
      <c r="BK578" s="5"/>
      <c r="BL578" s="5"/>
      <c r="BM578" s="5"/>
      <c r="BN578" s="5"/>
      <c r="BO578" s="5"/>
      <c r="BP578" s="11"/>
      <c r="BQ578" s="26"/>
      <c r="BR578" s="13"/>
      <c r="BS578" s="14"/>
      <c r="BT578" s="15"/>
      <c r="BU578" s="27"/>
      <c r="BV578" s="3"/>
      <c r="BW578" s="5"/>
      <c r="BX578" s="5"/>
      <c r="BY578" s="5"/>
      <c r="BZ578" s="5"/>
      <c r="CA578" s="5"/>
      <c r="CB578" s="17"/>
      <c r="CC578" s="2"/>
      <c r="CD578" s="2"/>
      <c r="CE578" s="2"/>
      <c r="CF578" s="2"/>
      <c r="CG578" s="5"/>
      <c r="CH578" s="5"/>
    </row>
    <row r="579" spans="1:86" x14ac:dyDescent="0.2">
      <c r="A579" s="19" t="s">
        <v>487</v>
      </c>
      <c r="B579" s="20">
        <v>41213</v>
      </c>
      <c r="C579" s="21" t="s">
        <v>41</v>
      </c>
      <c r="D579" s="22">
        <v>20539507363</v>
      </c>
      <c r="E579" s="21" t="s">
        <v>155</v>
      </c>
      <c r="F579" s="21" t="s">
        <v>115</v>
      </c>
      <c r="G579" s="23">
        <v>73.73</v>
      </c>
      <c r="H579" s="23">
        <v>13.2714</v>
      </c>
      <c r="I579" s="23"/>
      <c r="J579" s="24">
        <v>87.001400000000004</v>
      </c>
      <c r="K579" s="25">
        <f t="shared" si="14"/>
        <v>10</v>
      </c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6"/>
      <c r="BE579" s="7"/>
      <c r="BF579" s="8"/>
      <c r="BG579" s="9"/>
      <c r="BH579" s="10"/>
      <c r="BI579" s="2"/>
      <c r="BJ579" s="5"/>
      <c r="BK579" s="5"/>
      <c r="BL579" s="5"/>
      <c r="BM579" s="5"/>
      <c r="BN579" s="5"/>
      <c r="BO579" s="5"/>
      <c r="BP579" s="11"/>
      <c r="BQ579" s="26"/>
      <c r="BR579" s="13"/>
      <c r="BS579" s="14"/>
      <c r="BT579" s="15"/>
      <c r="BU579" s="27"/>
      <c r="BV579" s="3"/>
      <c r="BW579" s="5"/>
      <c r="BX579" s="5"/>
      <c r="BY579" s="5"/>
      <c r="BZ579" s="5"/>
      <c r="CA579" s="5"/>
      <c r="CB579" s="17"/>
      <c r="CC579" s="2"/>
      <c r="CD579" s="2"/>
      <c r="CE579" s="2"/>
      <c r="CF579" s="2"/>
      <c r="CG579" s="5"/>
      <c r="CH579" s="5"/>
    </row>
    <row r="580" spans="1:86" x14ac:dyDescent="0.2">
      <c r="A580" s="19" t="s">
        <v>488</v>
      </c>
      <c r="B580" s="20">
        <v>41213</v>
      </c>
      <c r="C580" s="21" t="s">
        <v>32</v>
      </c>
      <c r="D580" s="22">
        <v>10305891741</v>
      </c>
      <c r="E580" s="21" t="s">
        <v>395</v>
      </c>
      <c r="F580" s="21" t="s">
        <v>33</v>
      </c>
      <c r="G580" s="23"/>
      <c r="H580" s="23">
        <v>0</v>
      </c>
      <c r="I580" s="23">
        <v>18</v>
      </c>
      <c r="J580" s="24">
        <v>18</v>
      </c>
      <c r="K580" s="25">
        <f t="shared" ref="K580:K581" si="15">MONTH($B580)</f>
        <v>10</v>
      </c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6"/>
      <c r="BE580" s="7"/>
      <c r="BF580" s="8"/>
      <c r="BG580" s="9"/>
      <c r="BH580" s="10"/>
      <c r="BI580" s="2"/>
      <c r="BJ580" s="5"/>
      <c r="BK580" s="5"/>
      <c r="BL580" s="5"/>
      <c r="BM580" s="5"/>
      <c r="BN580" s="5"/>
      <c r="BO580" s="5"/>
      <c r="BP580" s="11"/>
      <c r="BQ580" s="26"/>
      <c r="BR580" s="13"/>
      <c r="BS580" s="14"/>
      <c r="BT580" s="15"/>
      <c r="BU580" s="27"/>
      <c r="BV580" s="3"/>
      <c r="BW580" s="5"/>
      <c r="BX580" s="5"/>
      <c r="BY580" s="5"/>
      <c r="BZ580" s="5"/>
      <c r="CA580" s="5"/>
      <c r="CB580" s="17"/>
      <c r="CC580" s="2"/>
      <c r="CD580" s="2"/>
      <c r="CE580" s="2"/>
      <c r="CF580" s="2"/>
      <c r="CG580" s="5"/>
      <c r="CH580" s="5"/>
    </row>
    <row r="581" spans="1:86" x14ac:dyDescent="0.2">
      <c r="A581" s="19" t="s">
        <v>489</v>
      </c>
      <c r="B581" s="20">
        <v>41198</v>
      </c>
      <c r="C581" s="21" t="s">
        <v>75</v>
      </c>
      <c r="D581" s="22">
        <v>10160049346</v>
      </c>
      <c r="E581" s="21" t="s">
        <v>475</v>
      </c>
      <c r="F581" s="21" t="s">
        <v>471</v>
      </c>
      <c r="G581" s="23">
        <v>0</v>
      </c>
      <c r="H581" s="23">
        <v>0</v>
      </c>
      <c r="I581" s="23">
        <v>6.4</v>
      </c>
      <c r="J581" s="24">
        <v>6.4</v>
      </c>
      <c r="K581" s="25">
        <f t="shared" si="15"/>
        <v>10</v>
      </c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6"/>
      <c r="BE581" s="7"/>
      <c r="BF581" s="8"/>
      <c r="BG581" s="9"/>
      <c r="BH581" s="10"/>
      <c r="BI581" s="2"/>
      <c r="BJ581" s="5"/>
      <c r="BK581" s="5"/>
      <c r="BL581" s="5"/>
      <c r="BM581" s="5"/>
      <c r="BN581" s="5"/>
      <c r="BO581" s="5"/>
      <c r="BP581" s="11"/>
      <c r="BQ581" s="26"/>
      <c r="BR581" s="13"/>
      <c r="BS581" s="14"/>
      <c r="BT581" s="15"/>
      <c r="BU581" s="27"/>
      <c r="BV581" s="3"/>
      <c r="BW581" s="5"/>
      <c r="BX581" s="5"/>
      <c r="BY581" s="5"/>
      <c r="BZ581" s="5"/>
      <c r="CA581" s="5"/>
      <c r="CB581" s="17"/>
      <c r="CC581" s="2"/>
      <c r="CD581" s="2"/>
      <c r="CE581" s="2"/>
      <c r="CF581" s="2"/>
      <c r="CG581" s="5"/>
      <c r="CH581" s="5"/>
    </row>
    <row r="582" spans="1:86" x14ac:dyDescent="0.2">
      <c r="T582" s="42"/>
    </row>
    <row r="583" spans="1:86" x14ac:dyDescent="0.2">
      <c r="G583" s="72"/>
      <c r="H583" s="72"/>
      <c r="T583" s="42"/>
    </row>
    <row r="584" spans="1:86" x14ac:dyDescent="0.2">
      <c r="T584" s="42"/>
    </row>
    <row r="585" spans="1:86" x14ac:dyDescent="0.2">
      <c r="T585" s="42"/>
    </row>
    <row r="586" spans="1:86" x14ac:dyDescent="0.2">
      <c r="T586" s="42"/>
    </row>
    <row r="587" spans="1:86" x14ac:dyDescent="0.2">
      <c r="T587" s="42"/>
    </row>
    <row r="588" spans="1:86" x14ac:dyDescent="0.2">
      <c r="T588" s="42"/>
    </row>
    <row r="589" spans="1:86" x14ac:dyDescent="0.2">
      <c r="T589" s="42"/>
    </row>
    <row r="590" spans="1:86" x14ac:dyDescent="0.2">
      <c r="T590" s="42"/>
    </row>
    <row r="591" spans="1:86" x14ac:dyDescent="0.2">
      <c r="T591" s="42"/>
    </row>
    <row r="592" spans="1:86" x14ac:dyDescent="0.2">
      <c r="T592" s="42"/>
    </row>
    <row r="593" spans="20:20" x14ac:dyDescent="0.2">
      <c r="T593" s="42"/>
    </row>
    <row r="594" spans="20:20" x14ac:dyDescent="0.2">
      <c r="T594" s="42"/>
    </row>
    <row r="595" spans="20:20" x14ac:dyDescent="0.2">
      <c r="T595" s="42"/>
    </row>
    <row r="596" spans="20:20" x14ac:dyDescent="0.2">
      <c r="T596" s="42"/>
    </row>
    <row r="597" spans="20:20" x14ac:dyDescent="0.2">
      <c r="T597" s="42"/>
    </row>
    <row r="598" spans="20:20" x14ac:dyDescent="0.2">
      <c r="T598" s="42"/>
    </row>
    <row r="599" spans="20:20" x14ac:dyDescent="0.2">
      <c r="T599" s="42"/>
    </row>
    <row r="600" spans="20:20" x14ac:dyDescent="0.2">
      <c r="T600" s="42"/>
    </row>
    <row r="601" spans="20:20" x14ac:dyDescent="0.2">
      <c r="T601" s="42"/>
    </row>
    <row r="602" spans="20:20" x14ac:dyDescent="0.2">
      <c r="T602" s="42"/>
    </row>
    <row r="603" spans="20:20" x14ac:dyDescent="0.2">
      <c r="T603" s="42"/>
    </row>
    <row r="604" spans="20:20" x14ac:dyDescent="0.2">
      <c r="T604" s="42"/>
    </row>
    <row r="605" spans="20:20" x14ac:dyDescent="0.2">
      <c r="T605" s="42"/>
    </row>
    <row r="606" spans="20:20" x14ac:dyDescent="0.2">
      <c r="T606" s="42"/>
    </row>
    <row r="607" spans="20:20" x14ac:dyDescent="0.2">
      <c r="T607" s="42"/>
    </row>
    <row r="608" spans="20:20" x14ac:dyDescent="0.2">
      <c r="T608" s="42"/>
    </row>
    <row r="609" spans="20:20" x14ac:dyDescent="0.2">
      <c r="T609" s="42"/>
    </row>
    <row r="610" spans="20:20" x14ac:dyDescent="0.2">
      <c r="T610" s="42"/>
    </row>
    <row r="611" spans="20:20" x14ac:dyDescent="0.2">
      <c r="T611" s="42"/>
    </row>
    <row r="612" spans="20:20" x14ac:dyDescent="0.2">
      <c r="T612" s="42"/>
    </row>
    <row r="613" spans="20:20" x14ac:dyDescent="0.2">
      <c r="T613" s="42"/>
    </row>
    <row r="614" spans="20:20" x14ac:dyDescent="0.2">
      <c r="T614" s="42"/>
    </row>
    <row r="615" spans="20:20" x14ac:dyDescent="0.2">
      <c r="T615" s="42"/>
    </row>
    <row r="616" spans="20:20" x14ac:dyDescent="0.2">
      <c r="T616" s="42"/>
    </row>
    <row r="617" spans="20:20" x14ac:dyDescent="0.2">
      <c r="T617" s="42"/>
    </row>
    <row r="618" spans="20:20" x14ac:dyDescent="0.2">
      <c r="T618" s="42"/>
    </row>
    <row r="619" spans="20:20" x14ac:dyDescent="0.2">
      <c r="T619" s="42"/>
    </row>
    <row r="620" spans="20:20" x14ac:dyDescent="0.2">
      <c r="T620" s="42"/>
    </row>
    <row r="621" spans="20:20" x14ac:dyDescent="0.2">
      <c r="T621" s="42"/>
    </row>
    <row r="622" spans="20:20" x14ac:dyDescent="0.2">
      <c r="T622" s="42"/>
    </row>
    <row r="623" spans="20:20" x14ac:dyDescent="0.2">
      <c r="T623" s="42"/>
    </row>
    <row r="624" spans="20:20" x14ac:dyDescent="0.2">
      <c r="T624" s="42"/>
    </row>
    <row r="625" spans="20:20" x14ac:dyDescent="0.2">
      <c r="T625" s="42"/>
    </row>
    <row r="626" spans="20:20" x14ac:dyDescent="0.2">
      <c r="T626" s="42"/>
    </row>
    <row r="627" spans="20:20" x14ac:dyDescent="0.2">
      <c r="T627" s="42"/>
    </row>
    <row r="628" spans="20:20" x14ac:dyDescent="0.2">
      <c r="T628" s="42"/>
    </row>
    <row r="629" spans="20:20" x14ac:dyDescent="0.2">
      <c r="T629" s="42"/>
    </row>
    <row r="630" spans="20:20" x14ac:dyDescent="0.2">
      <c r="T630" s="42"/>
    </row>
    <row r="631" spans="20:20" x14ac:dyDescent="0.2">
      <c r="T631" s="42"/>
    </row>
    <row r="632" spans="20:20" x14ac:dyDescent="0.2">
      <c r="T632" s="42"/>
    </row>
    <row r="633" spans="20:20" x14ac:dyDescent="0.2">
      <c r="T633" s="42"/>
    </row>
    <row r="634" spans="20:20" x14ac:dyDescent="0.2">
      <c r="T634" s="42"/>
    </row>
    <row r="635" spans="20:20" x14ac:dyDescent="0.2">
      <c r="T635" s="42"/>
    </row>
    <row r="636" spans="20:20" x14ac:dyDescent="0.2">
      <c r="T636" s="42"/>
    </row>
    <row r="637" spans="20:20" x14ac:dyDescent="0.2">
      <c r="T637" s="42"/>
    </row>
    <row r="638" spans="20:20" x14ac:dyDescent="0.2">
      <c r="T638" s="42"/>
    </row>
    <row r="639" spans="20:20" x14ac:dyDescent="0.2">
      <c r="T639" s="42"/>
    </row>
    <row r="640" spans="20:20" x14ac:dyDescent="0.2">
      <c r="T640" s="42"/>
    </row>
    <row r="641" spans="20:20" x14ac:dyDescent="0.2">
      <c r="T641" s="42"/>
    </row>
    <row r="642" spans="20:20" x14ac:dyDescent="0.2">
      <c r="T642" s="42"/>
    </row>
    <row r="643" spans="20:20" x14ac:dyDescent="0.2">
      <c r="T643" s="42"/>
    </row>
    <row r="644" spans="20:20" x14ac:dyDescent="0.2">
      <c r="T644" s="42"/>
    </row>
    <row r="645" spans="20:20" x14ac:dyDescent="0.2">
      <c r="T645" s="42"/>
    </row>
    <row r="646" spans="20:20" x14ac:dyDescent="0.2">
      <c r="T646" s="42"/>
    </row>
    <row r="647" spans="20:20" x14ac:dyDescent="0.2">
      <c r="T647" s="42"/>
    </row>
    <row r="648" spans="20:20" x14ac:dyDescent="0.2">
      <c r="T648" s="42"/>
    </row>
    <row r="649" spans="20:20" x14ac:dyDescent="0.2">
      <c r="T649" s="42"/>
    </row>
    <row r="650" spans="20:20" x14ac:dyDescent="0.2">
      <c r="T650" s="42"/>
    </row>
    <row r="651" spans="20:20" x14ac:dyDescent="0.2">
      <c r="T651" s="42"/>
    </row>
    <row r="652" spans="20:20" x14ac:dyDescent="0.2">
      <c r="T652" s="42"/>
    </row>
    <row r="653" spans="20:20" x14ac:dyDescent="0.2">
      <c r="T653" s="42"/>
    </row>
    <row r="654" spans="20:20" x14ac:dyDescent="0.2">
      <c r="T654" s="42"/>
    </row>
    <row r="655" spans="20:20" x14ac:dyDescent="0.2">
      <c r="T655" s="42"/>
    </row>
    <row r="656" spans="20:20" x14ac:dyDescent="0.2">
      <c r="T656" s="42"/>
    </row>
    <row r="657" spans="20:20" x14ac:dyDescent="0.2">
      <c r="T657" s="42"/>
    </row>
    <row r="658" spans="20:20" x14ac:dyDescent="0.2">
      <c r="T658" s="42"/>
    </row>
    <row r="659" spans="20:20" x14ac:dyDescent="0.2">
      <c r="T659" s="42"/>
    </row>
    <row r="660" spans="20:20" x14ac:dyDescent="0.2">
      <c r="T660" s="42"/>
    </row>
    <row r="661" spans="20:20" x14ac:dyDescent="0.2">
      <c r="T661" s="42"/>
    </row>
    <row r="662" spans="20:20" x14ac:dyDescent="0.2">
      <c r="T662" s="42"/>
    </row>
    <row r="663" spans="20:20" x14ac:dyDescent="0.2">
      <c r="T663" s="42"/>
    </row>
    <row r="664" spans="20:20" x14ac:dyDescent="0.2">
      <c r="T664" s="42"/>
    </row>
    <row r="665" spans="20:20" x14ac:dyDescent="0.2">
      <c r="T665" s="42"/>
    </row>
    <row r="666" spans="20:20" x14ac:dyDescent="0.2">
      <c r="T666" s="42"/>
    </row>
    <row r="667" spans="20:20" x14ac:dyDescent="0.2">
      <c r="T667" s="42"/>
    </row>
    <row r="668" spans="20:20" x14ac:dyDescent="0.2">
      <c r="T668" s="42"/>
    </row>
    <row r="669" spans="20:20" x14ac:dyDescent="0.2">
      <c r="T669" s="42"/>
    </row>
    <row r="670" spans="20:20" x14ac:dyDescent="0.2">
      <c r="T670" s="42"/>
    </row>
    <row r="671" spans="20:20" x14ac:dyDescent="0.2">
      <c r="T671" s="42"/>
    </row>
    <row r="672" spans="20:20" x14ac:dyDescent="0.2">
      <c r="T672" s="42"/>
    </row>
    <row r="673" spans="20:20" x14ac:dyDescent="0.2">
      <c r="T673" s="42"/>
    </row>
    <row r="674" spans="20:20" x14ac:dyDescent="0.2">
      <c r="T674" s="42"/>
    </row>
    <row r="675" spans="20:20" x14ac:dyDescent="0.2">
      <c r="T675" s="42"/>
    </row>
    <row r="676" spans="20:20" x14ac:dyDescent="0.2">
      <c r="T676" s="42"/>
    </row>
    <row r="677" spans="20:20" x14ac:dyDescent="0.2">
      <c r="T677" s="42"/>
    </row>
    <row r="678" spans="20:20" x14ac:dyDescent="0.2">
      <c r="T678" s="42"/>
    </row>
    <row r="679" spans="20:20" x14ac:dyDescent="0.2">
      <c r="T679" s="42"/>
    </row>
    <row r="680" spans="20:20" x14ac:dyDescent="0.2">
      <c r="T680" s="42"/>
    </row>
    <row r="681" spans="20:20" x14ac:dyDescent="0.2">
      <c r="T681" s="42"/>
    </row>
    <row r="682" spans="20:20" x14ac:dyDescent="0.2">
      <c r="T682" s="42"/>
    </row>
    <row r="683" spans="20:20" x14ac:dyDescent="0.2">
      <c r="T683" s="42"/>
    </row>
    <row r="684" spans="20:20" x14ac:dyDescent="0.2">
      <c r="T684" s="42"/>
    </row>
    <row r="685" spans="20:20" x14ac:dyDescent="0.2">
      <c r="T685" s="42"/>
    </row>
    <row r="686" spans="20:20" x14ac:dyDescent="0.2">
      <c r="T686" s="42"/>
    </row>
    <row r="687" spans="20:20" x14ac:dyDescent="0.2">
      <c r="T687" s="42"/>
    </row>
    <row r="688" spans="20:20" x14ac:dyDescent="0.2">
      <c r="T688" s="42"/>
    </row>
    <row r="689" spans="20:20" x14ac:dyDescent="0.2">
      <c r="T689" s="42"/>
    </row>
    <row r="690" spans="20:20" x14ac:dyDescent="0.2">
      <c r="T690" s="42"/>
    </row>
    <row r="691" spans="20:20" x14ac:dyDescent="0.2">
      <c r="T691" s="42"/>
    </row>
    <row r="692" spans="20:20" x14ac:dyDescent="0.2">
      <c r="T692" s="42"/>
    </row>
    <row r="693" spans="20:20" x14ac:dyDescent="0.2">
      <c r="T693" s="42"/>
    </row>
    <row r="694" spans="20:20" x14ac:dyDescent="0.2">
      <c r="T694" s="42"/>
    </row>
    <row r="695" spans="20:20" x14ac:dyDescent="0.2">
      <c r="T695" s="42"/>
    </row>
    <row r="696" spans="20:20" x14ac:dyDescent="0.2">
      <c r="T696" s="42"/>
    </row>
    <row r="697" spans="20:20" x14ac:dyDescent="0.2">
      <c r="T697" s="42"/>
    </row>
    <row r="698" spans="20:20" x14ac:dyDescent="0.2">
      <c r="T698" s="42"/>
    </row>
    <row r="699" spans="20:20" x14ac:dyDescent="0.2">
      <c r="T699" s="42"/>
    </row>
    <row r="700" spans="20:20" x14ac:dyDescent="0.2">
      <c r="T700" s="42"/>
    </row>
    <row r="701" spans="20:20" x14ac:dyDescent="0.2">
      <c r="T701" s="42"/>
    </row>
    <row r="702" spans="20:20" x14ac:dyDescent="0.2">
      <c r="T702" s="42"/>
    </row>
    <row r="703" spans="20:20" x14ac:dyDescent="0.2">
      <c r="T703" s="42"/>
    </row>
    <row r="704" spans="20:20" x14ac:dyDescent="0.2">
      <c r="T704" s="42"/>
    </row>
    <row r="705" spans="20:20" x14ac:dyDescent="0.2">
      <c r="T705" s="42"/>
    </row>
    <row r="706" spans="20:20" x14ac:dyDescent="0.2">
      <c r="T706" s="42"/>
    </row>
    <row r="707" spans="20:20" x14ac:dyDescent="0.2">
      <c r="T707" s="42"/>
    </row>
    <row r="708" spans="20:20" x14ac:dyDescent="0.2">
      <c r="T708" s="42"/>
    </row>
    <row r="709" spans="20:20" x14ac:dyDescent="0.2">
      <c r="T709" s="42"/>
    </row>
    <row r="710" spans="20:20" x14ac:dyDescent="0.2">
      <c r="T710" s="42"/>
    </row>
    <row r="711" spans="20:20" x14ac:dyDescent="0.2">
      <c r="T711" s="42"/>
    </row>
    <row r="712" spans="20:20" x14ac:dyDescent="0.2">
      <c r="T712" s="42"/>
    </row>
    <row r="713" spans="20:20" x14ac:dyDescent="0.2">
      <c r="T713" s="42"/>
    </row>
    <row r="714" spans="20:20" x14ac:dyDescent="0.2">
      <c r="T714" s="42"/>
    </row>
    <row r="715" spans="20:20" x14ac:dyDescent="0.2">
      <c r="T715" s="42"/>
    </row>
    <row r="716" spans="20:20" x14ac:dyDescent="0.2">
      <c r="T716" s="42"/>
    </row>
    <row r="717" spans="20:20" x14ac:dyDescent="0.2">
      <c r="T717" s="42"/>
    </row>
    <row r="718" spans="20:20" x14ac:dyDescent="0.2">
      <c r="T718" s="42"/>
    </row>
    <row r="719" spans="20:20" x14ac:dyDescent="0.2">
      <c r="T719" s="42"/>
    </row>
    <row r="720" spans="20:20" x14ac:dyDescent="0.2">
      <c r="T720" s="42"/>
    </row>
    <row r="721" spans="20:20" x14ac:dyDescent="0.2">
      <c r="T721" s="42"/>
    </row>
    <row r="722" spans="20:20" x14ac:dyDescent="0.2">
      <c r="T722" s="42"/>
    </row>
    <row r="723" spans="20:20" x14ac:dyDescent="0.2">
      <c r="T723" s="42"/>
    </row>
    <row r="724" spans="20:20" x14ac:dyDescent="0.2">
      <c r="T724" s="42"/>
    </row>
    <row r="725" spans="20:20" x14ac:dyDescent="0.2">
      <c r="T725" s="42"/>
    </row>
    <row r="726" spans="20:20" x14ac:dyDescent="0.2">
      <c r="T726" s="42"/>
    </row>
    <row r="727" spans="20:20" x14ac:dyDescent="0.2">
      <c r="T727" s="42"/>
    </row>
    <row r="728" spans="20:20" x14ac:dyDescent="0.2">
      <c r="T728" s="42"/>
    </row>
    <row r="729" spans="20:20" x14ac:dyDescent="0.2">
      <c r="T729" s="42"/>
    </row>
    <row r="730" spans="20:20" x14ac:dyDescent="0.2">
      <c r="T730" s="42"/>
    </row>
    <row r="731" spans="20:20" x14ac:dyDescent="0.2">
      <c r="T731" s="42"/>
    </row>
    <row r="732" spans="20:20" x14ac:dyDescent="0.2">
      <c r="T732" s="42"/>
    </row>
    <row r="733" spans="20:20" x14ac:dyDescent="0.2">
      <c r="T733" s="42"/>
    </row>
    <row r="734" spans="20:20" x14ac:dyDescent="0.2">
      <c r="T734" s="42"/>
    </row>
    <row r="735" spans="20:20" x14ac:dyDescent="0.2">
      <c r="T735" s="42"/>
    </row>
    <row r="736" spans="20:20" x14ac:dyDescent="0.2">
      <c r="T736" s="42"/>
    </row>
    <row r="737" spans="20:20" x14ac:dyDescent="0.2">
      <c r="T737" s="42"/>
    </row>
    <row r="738" spans="20:20" x14ac:dyDescent="0.2">
      <c r="T738" s="42"/>
    </row>
    <row r="739" spans="20:20" x14ac:dyDescent="0.2">
      <c r="T739" s="42"/>
    </row>
    <row r="740" spans="20:20" x14ac:dyDescent="0.2">
      <c r="T740" s="42"/>
    </row>
    <row r="741" spans="20:20" x14ac:dyDescent="0.2">
      <c r="T741" s="42"/>
    </row>
    <row r="742" spans="20:20" x14ac:dyDescent="0.2">
      <c r="T742" s="42"/>
    </row>
    <row r="743" spans="20:20" x14ac:dyDescent="0.2">
      <c r="T743" s="42"/>
    </row>
    <row r="744" spans="20:20" x14ac:dyDescent="0.2">
      <c r="T744" s="42"/>
    </row>
    <row r="745" spans="20:20" x14ac:dyDescent="0.2">
      <c r="T745" s="42"/>
    </row>
    <row r="746" spans="20:20" x14ac:dyDescent="0.2">
      <c r="T746" s="42"/>
    </row>
    <row r="747" spans="20:20" x14ac:dyDescent="0.2">
      <c r="T747" s="42"/>
    </row>
    <row r="748" spans="20:20" x14ac:dyDescent="0.2">
      <c r="T748" s="42"/>
    </row>
    <row r="749" spans="20:20" x14ac:dyDescent="0.2">
      <c r="T749" s="42"/>
    </row>
    <row r="750" spans="20:20" x14ac:dyDescent="0.2">
      <c r="T750" s="42"/>
    </row>
    <row r="751" spans="20:20" x14ac:dyDescent="0.2">
      <c r="T751" s="42"/>
    </row>
    <row r="752" spans="20:20" x14ac:dyDescent="0.2">
      <c r="T752" s="42"/>
    </row>
    <row r="753" spans="20:20" x14ac:dyDescent="0.2">
      <c r="T753" s="42"/>
    </row>
    <row r="754" spans="20:20" x14ac:dyDescent="0.2">
      <c r="T754" s="42"/>
    </row>
    <row r="755" spans="20:20" x14ac:dyDescent="0.2">
      <c r="T755" s="42"/>
    </row>
    <row r="756" spans="20:20" x14ac:dyDescent="0.2">
      <c r="T756" s="42"/>
    </row>
    <row r="757" spans="20:20" x14ac:dyDescent="0.2">
      <c r="T757" s="42"/>
    </row>
    <row r="758" spans="20:20" x14ac:dyDescent="0.2">
      <c r="T758" s="42"/>
    </row>
    <row r="759" spans="20:20" x14ac:dyDescent="0.2">
      <c r="T759" s="42"/>
    </row>
    <row r="760" spans="20:20" x14ac:dyDescent="0.2">
      <c r="T760" s="42"/>
    </row>
    <row r="761" spans="20:20" x14ac:dyDescent="0.2">
      <c r="T761" s="42"/>
    </row>
    <row r="762" spans="20:20" x14ac:dyDescent="0.2">
      <c r="T762" s="42"/>
    </row>
    <row r="763" spans="20:20" x14ac:dyDescent="0.2">
      <c r="T763" s="42"/>
    </row>
    <row r="764" spans="20:20" x14ac:dyDescent="0.2">
      <c r="T764" s="42"/>
    </row>
    <row r="765" spans="20:20" x14ac:dyDescent="0.2">
      <c r="T765" s="42"/>
    </row>
    <row r="766" spans="20:20" x14ac:dyDescent="0.2">
      <c r="T766" s="42"/>
    </row>
    <row r="767" spans="20:20" x14ac:dyDescent="0.2">
      <c r="T767" s="42"/>
    </row>
    <row r="768" spans="20:20" x14ac:dyDescent="0.2">
      <c r="T768" s="42"/>
    </row>
    <row r="769" spans="20:20" x14ac:dyDescent="0.2">
      <c r="T769" s="42"/>
    </row>
    <row r="770" spans="20:20" x14ac:dyDescent="0.2">
      <c r="T770" s="42"/>
    </row>
    <row r="771" spans="20:20" x14ac:dyDescent="0.2">
      <c r="T771" s="42"/>
    </row>
    <row r="772" spans="20:20" x14ac:dyDescent="0.2">
      <c r="T772" s="42"/>
    </row>
    <row r="773" spans="20:20" x14ac:dyDescent="0.2">
      <c r="T773" s="42"/>
    </row>
    <row r="774" spans="20:20" x14ac:dyDescent="0.2">
      <c r="T774" s="42"/>
    </row>
    <row r="775" spans="20:20" x14ac:dyDescent="0.2">
      <c r="T775" s="42"/>
    </row>
    <row r="776" spans="20:20" x14ac:dyDescent="0.2">
      <c r="T776" s="42"/>
    </row>
    <row r="777" spans="20:20" x14ac:dyDescent="0.2">
      <c r="T777" s="42"/>
    </row>
    <row r="778" spans="20:20" x14ac:dyDescent="0.2">
      <c r="T778" s="42"/>
    </row>
    <row r="779" spans="20:20" x14ac:dyDescent="0.2">
      <c r="T779" s="42"/>
    </row>
    <row r="780" spans="20:20" x14ac:dyDescent="0.2">
      <c r="T780" s="42"/>
    </row>
    <row r="781" spans="20:20" x14ac:dyDescent="0.2">
      <c r="T781" s="42"/>
    </row>
    <row r="782" spans="20:20" x14ac:dyDescent="0.2">
      <c r="T782" s="42"/>
    </row>
    <row r="783" spans="20:20" x14ac:dyDescent="0.2">
      <c r="T783" s="42"/>
    </row>
    <row r="784" spans="20:20" x14ac:dyDescent="0.2">
      <c r="T784" s="42"/>
    </row>
    <row r="785" spans="20:20" x14ac:dyDescent="0.2">
      <c r="T785" s="42"/>
    </row>
    <row r="786" spans="20:20" x14ac:dyDescent="0.2">
      <c r="T786" s="42"/>
    </row>
    <row r="787" spans="20:20" x14ac:dyDescent="0.2">
      <c r="T787" s="42"/>
    </row>
    <row r="788" spans="20:20" x14ac:dyDescent="0.2">
      <c r="T788" s="42"/>
    </row>
    <row r="789" spans="20:20" x14ac:dyDescent="0.2">
      <c r="T789" s="42"/>
    </row>
    <row r="790" spans="20:20" x14ac:dyDescent="0.2">
      <c r="T790" s="42"/>
    </row>
    <row r="791" spans="20:20" x14ac:dyDescent="0.2">
      <c r="T791" s="42"/>
    </row>
    <row r="792" spans="20:20" x14ac:dyDescent="0.2">
      <c r="T792" s="42"/>
    </row>
    <row r="793" spans="20:20" x14ac:dyDescent="0.2">
      <c r="T793" s="42"/>
    </row>
    <row r="794" spans="20:20" x14ac:dyDescent="0.2">
      <c r="T794" s="42"/>
    </row>
    <row r="795" spans="20:20" x14ac:dyDescent="0.2">
      <c r="T795" s="42"/>
    </row>
    <row r="796" spans="20:20" x14ac:dyDescent="0.2">
      <c r="T796" s="42"/>
    </row>
    <row r="797" spans="20:20" x14ac:dyDescent="0.2">
      <c r="T797" s="42"/>
    </row>
    <row r="798" spans="20:20" x14ac:dyDescent="0.2">
      <c r="T798" s="42"/>
    </row>
    <row r="799" spans="20:20" x14ac:dyDescent="0.2">
      <c r="T799" s="42"/>
    </row>
    <row r="800" spans="20:20" x14ac:dyDescent="0.2">
      <c r="T800" s="42"/>
    </row>
    <row r="801" spans="20:20" x14ac:dyDescent="0.2">
      <c r="T801" s="42"/>
    </row>
    <row r="802" spans="20:20" x14ac:dyDescent="0.2">
      <c r="T802" s="42"/>
    </row>
    <row r="803" spans="20:20" x14ac:dyDescent="0.2">
      <c r="T803" s="42"/>
    </row>
    <row r="804" spans="20:20" x14ac:dyDescent="0.2">
      <c r="T804" s="42"/>
    </row>
    <row r="805" spans="20:20" x14ac:dyDescent="0.2">
      <c r="T805" s="42"/>
    </row>
    <row r="806" spans="20:20" x14ac:dyDescent="0.2">
      <c r="T806" s="42"/>
    </row>
    <row r="807" spans="20:20" x14ac:dyDescent="0.2">
      <c r="T807" s="42"/>
    </row>
  </sheetData>
  <autoFilter ref="A2:K581"/>
  <sortState ref="A388:L504">
    <sortCondition ref="A388:A504"/>
    <sortCondition ref="B388:B504"/>
  </sortState>
  <mergeCells count="1">
    <mergeCell ref="A1:K1"/>
  </mergeCells>
  <dataValidations count="10">
    <dataValidation type="date" errorStyle="information" allowBlank="1" showInputMessage="1" promptTitle="ATENCION!!!" prompt="POR FAVOR INCLUYA LA FECHA_x000a_EL RANGO DEBE ESTAR ENTRA ENERO Y DICIEMBRE 2011" sqref="B519:B527 B581">
      <formula1>N496</formula1>
      <formula2>N497</formula2>
    </dataValidation>
    <dataValidation type="date" errorStyle="information" allowBlank="1" showInputMessage="1" promptTitle="ATENCION!!!" prompt="POR FAVOR INCLUYA LA FECHA_x000a_EL RANGO DEBE ESTAR ENTRA ENERO Y DICIEMBRE 2011" sqref="B512:B517 B529:B530 B558:B576">
      <formula1>#REF!</formula1>
      <formula2>#REF!</formula2>
    </dataValidation>
    <dataValidation type="date" errorStyle="information" allowBlank="1" showInputMessage="1" promptTitle="ATENCION!!!" prompt="POR FAVOR INCLUYA LA FECHA_x000a_EL RANGO DEBE ESTAR ENTRA ENERO Y DICIEMBRE 2011" sqref="B518">
      <formula1>#REF!</formula1>
      <formula2>N496</formula2>
    </dataValidation>
    <dataValidation type="date" errorStyle="information" allowBlank="1" showInputMessage="1" promptTitle="ATENCION!!!" prompt="POR FAVOR INCLUYA LA FECHA_x000a_EL RANGO DEBE ESTAR ENTRA ENERO Y DICIEMBRE 2011-2012" sqref="B552">
      <formula1>O530</formula1>
      <formula2>#REF!</formula2>
    </dataValidation>
    <dataValidation type="date" errorStyle="information" allowBlank="1" showInputMessage="1" promptTitle="ATENCION!!!" prompt="POR FAVOR INCLUYA LA FECHA_x000a_EL RANGO DEBE ESTAR ENTRA ENERO Y DICIEMBRE 2011" sqref="B531:B549">
      <formula1>N509</formula1>
      <formula2>N510</formula2>
    </dataValidation>
    <dataValidation type="date" errorStyle="information" allowBlank="1" showInputMessage="1" promptTitle="ATENCION!!!" prompt="POR FAVOR INCLUYA LA FECHA_x000a_EL RANGO DEBE ESTAR ENTRA ENERO Y DICIEMBRE 2011-2012" sqref="B550:B551">
      <formula1>O528</formula1>
      <formula2>O529</formula2>
    </dataValidation>
    <dataValidation type="date" errorStyle="information" allowBlank="1" showInputMessage="1" promptTitle="ATENCION!!!" prompt="POR FAVOR INCLUYA LA FECHA_x000a_EL RANGO DEBE ESTAR ENTRA ENERO Y DICIEMBRE 2011" sqref="B528">
      <formula1>N505</formula1>
      <formula2>#REF!</formula2>
    </dataValidation>
    <dataValidation type="date" errorStyle="information" allowBlank="1" showInputMessage="1" promptTitle="ATENCION!!!" prompt="POR FAVOR INCLUYA LA FECHA_x000a_EL RANGO DEBE ESTAR ENTRA ENERO Y DICIEMBRE 2011-2012" sqref="B553 B577:B579">
      <formula1>#REF!</formula1>
      <formula2>#REF!</formula2>
    </dataValidation>
    <dataValidation type="date" errorStyle="information" allowBlank="1" showInputMessage="1" promptTitle="ATENCION!!!" prompt="POR FAVOR INCLUYA LA FECHA_x000a_EL RANGO DEBE ESTAR ENTRA ENERO Y DICIEMBRE 2011-2012" sqref="B580">
      <formula1>#REF!</formula1>
      <formula2>O554</formula2>
    </dataValidation>
    <dataValidation type="list" allowBlank="1" showInputMessage="1" showErrorMessage="1" sqref="C558:C581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'[1]CUENTAS GASTO'!#REF!</xm:f>
          </x14:formula1>
          <xm:sqref>C512:C530</xm:sqref>
        </x14:dataValidation>
        <x14:dataValidation type="list" allowBlank="1" showInputMessage="1" showErrorMessage="1">
          <x14:formula1>
            <xm:f>'[2]CUENTAS GASTO'!#REF!</xm:f>
          </x14:formula1>
          <xm:sqref>C531:C553</xm:sqref>
        </x14:dataValidation>
        <x14:dataValidation type="list" allowBlank="1" showInputMessage="1" showErrorMessage="1">
          <x14:formula1>
            <xm:f>'[3]CUENTAS GASTO'!#REF!</xm:f>
          </x14:formula1>
          <xm:sqref>C554:C557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0"/>
  <sheetViews>
    <sheetView tabSelected="1" workbookViewId="0">
      <selection activeCell="D19" sqref="D19"/>
    </sheetView>
  </sheetViews>
  <sheetFormatPr baseColWidth="10" defaultRowHeight="15" x14ac:dyDescent="0.25"/>
  <cols>
    <col min="1" max="1" width="31.28515625" bestFit="1" customWidth="1"/>
    <col min="2" max="2" width="39.28515625" customWidth="1"/>
    <col min="3" max="6" width="9.42578125" customWidth="1"/>
    <col min="7" max="7" width="12.5703125" bestFit="1" customWidth="1"/>
    <col min="8" max="307" width="12" bestFit="1" customWidth="1"/>
    <col min="308" max="308" width="12.5703125" bestFit="1" customWidth="1"/>
  </cols>
  <sheetData>
    <row r="1" spans="1:7" x14ac:dyDescent="0.25">
      <c r="A1" s="1" t="s">
        <v>24</v>
      </c>
      <c r="B1" t="s">
        <v>65</v>
      </c>
    </row>
    <row r="2" spans="1:7" x14ac:dyDescent="0.25">
      <c r="A2" s="1" t="s">
        <v>23</v>
      </c>
      <c r="B2" t="s">
        <v>65</v>
      </c>
    </row>
    <row r="4" spans="1:7" x14ac:dyDescent="0.25">
      <c r="A4" s="65" t="s">
        <v>64</v>
      </c>
      <c r="B4" s="70"/>
      <c r="C4" s="64" t="s">
        <v>87</v>
      </c>
    </row>
    <row r="5" spans="1:7" x14ac:dyDescent="0.25">
      <c r="A5" s="71" t="s">
        <v>7</v>
      </c>
      <c r="B5" s="71" t="s">
        <v>22</v>
      </c>
      <c r="C5" s="69">
        <v>7</v>
      </c>
      <c r="D5" s="69">
        <v>8</v>
      </c>
      <c r="E5" s="69">
        <v>9</v>
      </c>
      <c r="F5" s="69">
        <v>10</v>
      </c>
      <c r="G5" s="68" t="s">
        <v>63</v>
      </c>
    </row>
    <row r="6" spans="1:7" x14ac:dyDescent="0.25">
      <c r="A6" t="s">
        <v>478</v>
      </c>
      <c r="C6" s="4">
        <v>170.01</v>
      </c>
      <c r="D6" s="4">
        <v>628.39</v>
      </c>
      <c r="E6" s="4">
        <v>1069.2157999999999</v>
      </c>
      <c r="F6" s="4">
        <v>606.9899999999999</v>
      </c>
      <c r="G6" s="4">
        <v>2474.6057999999998</v>
      </c>
    </row>
    <row r="7" spans="1:7" x14ac:dyDescent="0.25">
      <c r="B7" t="s">
        <v>30</v>
      </c>
      <c r="C7" s="4">
        <v>130.01</v>
      </c>
      <c r="D7" s="4">
        <v>108.51</v>
      </c>
      <c r="E7" s="4">
        <v>651.40859999999998</v>
      </c>
      <c r="F7" s="4">
        <v>387.48839999999996</v>
      </c>
      <c r="G7" s="4">
        <v>1277.4169999999999</v>
      </c>
    </row>
    <row r="8" spans="1:7" ht="15.75" thickBot="1" x14ac:dyDescent="0.3">
      <c r="B8" t="s">
        <v>66</v>
      </c>
      <c r="C8" s="4"/>
      <c r="D8" s="4"/>
      <c r="E8" s="4"/>
      <c r="F8" s="4">
        <v>6</v>
      </c>
      <c r="G8" s="4">
        <v>6</v>
      </c>
    </row>
    <row r="9" spans="1:7" ht="15.75" thickBot="1" x14ac:dyDescent="0.3">
      <c r="B9" t="s">
        <v>41</v>
      </c>
      <c r="C9" s="4"/>
      <c r="D9" s="4">
        <v>270</v>
      </c>
      <c r="E9" s="4">
        <v>100.0034</v>
      </c>
      <c r="F9" s="4"/>
      <c r="G9" s="4">
        <v>370.0034</v>
      </c>
    </row>
    <row r="10" spans="1:7" x14ac:dyDescent="0.25">
      <c r="B10" t="s">
        <v>32</v>
      </c>
      <c r="C10" s="4">
        <v>40</v>
      </c>
      <c r="D10" s="4">
        <v>141.48000000000002</v>
      </c>
      <c r="E10" s="4">
        <v>47.503799999999998</v>
      </c>
      <c r="F10" s="4">
        <v>130.50020000000001</v>
      </c>
      <c r="G10" s="4">
        <v>359.48400000000004</v>
      </c>
    </row>
    <row r="11" spans="1:7" ht="15.75" thickBot="1" x14ac:dyDescent="0.3">
      <c r="B11" t="s">
        <v>61</v>
      </c>
      <c r="C11" s="4"/>
      <c r="D11" s="4">
        <v>79</v>
      </c>
      <c r="E11" s="4">
        <v>248.5</v>
      </c>
      <c r="F11" s="4"/>
      <c r="G11" s="4">
        <v>327.5</v>
      </c>
    </row>
    <row r="12" spans="1:7" ht="15.75" thickBot="1" x14ac:dyDescent="0.3">
      <c r="B12" t="s">
        <v>48</v>
      </c>
      <c r="C12" s="4"/>
      <c r="D12" s="4">
        <v>20</v>
      </c>
      <c r="E12" s="4"/>
      <c r="F12" s="4">
        <v>83.001400000000004</v>
      </c>
      <c r="G12" s="4">
        <v>103.0014</v>
      </c>
    </row>
    <row r="13" spans="1:7" x14ac:dyDescent="0.25">
      <c r="B13" t="s">
        <v>1</v>
      </c>
      <c r="C13" s="4"/>
      <c r="D13" s="4">
        <v>9.4</v>
      </c>
      <c r="E13" s="4">
        <v>21.799999999999997</v>
      </c>
      <c r="F13" s="4"/>
      <c r="G13" s="4">
        <v>31.199999999999996</v>
      </c>
    </row>
    <row r="14" spans="1:7" ht="15.75" thickBot="1" x14ac:dyDescent="0.3">
      <c r="C14" s="4"/>
      <c r="D14" s="4"/>
      <c r="E14" s="4"/>
      <c r="F14" s="4"/>
      <c r="G14" s="4"/>
    </row>
    <row r="15" spans="1:7" ht="15.75" thickBot="1" x14ac:dyDescent="0.3">
      <c r="A15" t="s">
        <v>480</v>
      </c>
      <c r="C15" s="4">
        <v>28.5</v>
      </c>
      <c r="D15" s="4">
        <v>564.84</v>
      </c>
      <c r="E15" s="4">
        <v>639.50599999999997</v>
      </c>
      <c r="F15" s="4">
        <v>610.99351999999999</v>
      </c>
      <c r="G15" s="4">
        <v>1843.83952</v>
      </c>
    </row>
    <row r="16" spans="1:7" x14ac:dyDescent="0.25">
      <c r="B16" t="s">
        <v>30</v>
      </c>
      <c r="C16" s="4"/>
      <c r="D16" s="4">
        <v>289.64</v>
      </c>
      <c r="E16" s="4"/>
      <c r="F16" s="4">
        <v>417.18899999999996</v>
      </c>
      <c r="G16" s="4">
        <v>706.82899999999995</v>
      </c>
    </row>
    <row r="17" spans="1:7" x14ac:dyDescent="0.25">
      <c r="B17" t="s">
        <v>66</v>
      </c>
      <c r="C17" s="4"/>
      <c r="D17" s="4"/>
      <c r="E17" s="4"/>
      <c r="F17" s="4">
        <v>2.5</v>
      </c>
      <c r="G17" s="4">
        <v>2.5</v>
      </c>
    </row>
    <row r="18" spans="1:7" x14ac:dyDescent="0.25">
      <c r="B18" t="s">
        <v>41</v>
      </c>
      <c r="C18" s="4"/>
      <c r="D18" s="4">
        <v>100</v>
      </c>
      <c r="E18" s="4">
        <v>412.8</v>
      </c>
      <c r="F18" s="4">
        <v>75.000799999999998</v>
      </c>
      <c r="G18" s="4">
        <v>587.80079999999998</v>
      </c>
    </row>
    <row r="19" spans="1:7" x14ac:dyDescent="0.25">
      <c r="B19" t="s">
        <v>32</v>
      </c>
      <c r="C19" s="4">
        <v>28.5</v>
      </c>
      <c r="D19" s="4">
        <v>149</v>
      </c>
      <c r="E19" s="4">
        <v>67.00200000000001</v>
      </c>
      <c r="F19" s="4">
        <v>75.994920000000008</v>
      </c>
      <c r="G19" s="4">
        <v>320.49692000000005</v>
      </c>
    </row>
    <row r="20" spans="1:7" x14ac:dyDescent="0.25">
      <c r="B20" t="s">
        <v>61</v>
      </c>
      <c r="C20" s="4"/>
      <c r="D20" s="4"/>
      <c r="E20" s="4">
        <v>120</v>
      </c>
      <c r="F20" s="4"/>
      <c r="G20" s="4">
        <v>120</v>
      </c>
    </row>
    <row r="21" spans="1:7" x14ac:dyDescent="0.25">
      <c r="B21" t="s">
        <v>48</v>
      </c>
      <c r="C21" s="4"/>
      <c r="D21" s="4"/>
      <c r="E21" s="4">
        <v>15</v>
      </c>
      <c r="F21" s="4">
        <v>25.004200000000001</v>
      </c>
      <c r="G21" s="4">
        <v>40.004199999999997</v>
      </c>
    </row>
    <row r="22" spans="1:7" ht="15.75" thickBot="1" x14ac:dyDescent="0.3">
      <c r="B22" t="s">
        <v>1</v>
      </c>
      <c r="C22" s="4"/>
      <c r="D22" s="4">
        <v>26.2</v>
      </c>
      <c r="E22" s="4">
        <v>24.704000000000001</v>
      </c>
      <c r="F22" s="4">
        <v>15.304600000000001</v>
      </c>
      <c r="G22" s="4">
        <v>66.20859999999999</v>
      </c>
    </row>
    <row r="23" spans="1:7" ht="15.75" thickBot="1" x14ac:dyDescent="0.3">
      <c r="C23" s="4"/>
      <c r="D23" s="4"/>
      <c r="E23" s="4"/>
      <c r="F23" s="4"/>
      <c r="G23" s="4"/>
    </row>
    <row r="24" spans="1:7" x14ac:dyDescent="0.25">
      <c r="A24" t="s">
        <v>74</v>
      </c>
      <c r="C24" s="4"/>
      <c r="D24" s="4">
        <v>284.99</v>
      </c>
      <c r="E24" s="4"/>
      <c r="F24" s="4"/>
      <c r="G24" s="4">
        <v>284.99</v>
      </c>
    </row>
    <row r="25" spans="1:7" x14ac:dyDescent="0.25">
      <c r="B25" t="s">
        <v>30</v>
      </c>
      <c r="C25" s="4"/>
      <c r="D25" s="4">
        <v>249.99</v>
      </c>
      <c r="E25" s="4"/>
      <c r="F25" s="4"/>
      <c r="G25" s="4">
        <v>249.99</v>
      </c>
    </row>
    <row r="26" spans="1:7" x14ac:dyDescent="0.25">
      <c r="B26" t="s">
        <v>32</v>
      </c>
      <c r="C26" s="4"/>
      <c r="D26" s="4">
        <v>35</v>
      </c>
      <c r="E26" s="4"/>
      <c r="F26" s="4"/>
      <c r="G26" s="4">
        <v>35</v>
      </c>
    </row>
    <row r="27" spans="1:7" x14ac:dyDescent="0.25">
      <c r="C27" s="4"/>
      <c r="D27" s="4"/>
      <c r="E27" s="4"/>
      <c r="F27" s="4"/>
      <c r="G27" s="4"/>
    </row>
    <row r="28" spans="1:7" x14ac:dyDescent="0.25">
      <c r="A28" t="s">
        <v>489</v>
      </c>
      <c r="C28" s="4">
        <v>59</v>
      </c>
      <c r="D28" s="4">
        <v>431.75</v>
      </c>
      <c r="E28" s="4">
        <v>1325.2795999999998</v>
      </c>
      <c r="F28" s="4">
        <v>527.67219999999998</v>
      </c>
      <c r="G28" s="4">
        <v>2343.7017999999998</v>
      </c>
    </row>
    <row r="29" spans="1:7" x14ac:dyDescent="0.25">
      <c r="B29" t="s">
        <v>30</v>
      </c>
      <c r="C29" s="4"/>
      <c r="D29" s="4">
        <v>287.64999999999998</v>
      </c>
      <c r="E29" s="4">
        <v>1212.2692</v>
      </c>
      <c r="F29" s="4">
        <v>359.27459999999996</v>
      </c>
      <c r="G29" s="4">
        <v>1859.1937999999998</v>
      </c>
    </row>
    <row r="30" spans="1:7" x14ac:dyDescent="0.25">
      <c r="B30" t="s">
        <v>41</v>
      </c>
      <c r="C30" s="4"/>
      <c r="D30" s="4"/>
      <c r="E30" s="4">
        <v>70</v>
      </c>
      <c r="F30" s="4"/>
      <c r="G30" s="4">
        <v>70</v>
      </c>
    </row>
    <row r="31" spans="1:7" x14ac:dyDescent="0.25">
      <c r="B31" t="s">
        <v>32</v>
      </c>
      <c r="C31" s="4">
        <v>59</v>
      </c>
      <c r="D31" s="4">
        <v>109.5</v>
      </c>
      <c r="E31" s="4">
        <v>20.8</v>
      </c>
      <c r="F31" s="4">
        <v>112.00399999999999</v>
      </c>
      <c r="G31" s="4">
        <v>301.30399999999997</v>
      </c>
    </row>
    <row r="32" spans="1:7" x14ac:dyDescent="0.25">
      <c r="B32" t="s">
        <v>61</v>
      </c>
      <c r="C32" s="4"/>
      <c r="D32" s="4"/>
      <c r="E32" s="4"/>
      <c r="F32" s="4">
        <v>42.996200000000002</v>
      </c>
      <c r="G32" s="4">
        <v>42.996200000000002</v>
      </c>
    </row>
    <row r="33" spans="1:7" x14ac:dyDescent="0.25">
      <c r="B33" t="s">
        <v>48</v>
      </c>
      <c r="C33" s="4"/>
      <c r="D33" s="4">
        <v>25</v>
      </c>
      <c r="E33" s="4"/>
      <c r="F33" s="4"/>
      <c r="G33" s="4">
        <v>25</v>
      </c>
    </row>
    <row r="34" spans="1:7" x14ac:dyDescent="0.25">
      <c r="B34" t="s">
        <v>1</v>
      </c>
      <c r="C34" s="4"/>
      <c r="D34" s="4">
        <v>9.6</v>
      </c>
      <c r="E34" s="4">
        <v>22.2104</v>
      </c>
      <c r="F34" s="4"/>
      <c r="G34" s="4">
        <v>31.810400000000001</v>
      </c>
    </row>
    <row r="35" spans="1:7" x14ac:dyDescent="0.25">
      <c r="B35" t="s">
        <v>35</v>
      </c>
      <c r="C35" s="4"/>
      <c r="D35" s="4"/>
      <c r="E35" s="4"/>
      <c r="F35" s="4">
        <v>6.9973999999999998</v>
      </c>
      <c r="G35" s="4">
        <v>6.9973999999999998</v>
      </c>
    </row>
    <row r="36" spans="1:7" x14ac:dyDescent="0.25">
      <c r="B36" t="s">
        <v>75</v>
      </c>
      <c r="C36" s="4"/>
      <c r="D36" s="4"/>
      <c r="E36" s="4"/>
      <c r="F36" s="4">
        <v>6.4</v>
      </c>
      <c r="G36" s="4">
        <v>6.4</v>
      </c>
    </row>
    <row r="37" spans="1:7" x14ac:dyDescent="0.25">
      <c r="C37" s="4"/>
      <c r="D37" s="4"/>
      <c r="E37" s="4"/>
      <c r="F37" s="4"/>
      <c r="G37" s="4"/>
    </row>
    <row r="38" spans="1:7" ht="15.75" thickBot="1" x14ac:dyDescent="0.3">
      <c r="A38" t="s">
        <v>479</v>
      </c>
      <c r="C38" s="4">
        <v>61</v>
      </c>
      <c r="D38" s="4">
        <v>757.16000000000008</v>
      </c>
      <c r="E38" s="4">
        <v>981.88419999999996</v>
      </c>
      <c r="F38" s="4">
        <v>801.80840000000001</v>
      </c>
      <c r="G38" s="4">
        <v>2601.8526000000002</v>
      </c>
    </row>
    <row r="39" spans="1:7" ht="15.75" thickBot="1" x14ac:dyDescent="0.3">
      <c r="B39" t="s">
        <v>30</v>
      </c>
      <c r="C39" s="4"/>
      <c r="D39" s="4">
        <v>391.96000000000004</v>
      </c>
      <c r="E39" s="4">
        <v>812.58</v>
      </c>
      <c r="F39" s="4">
        <v>595.09760000000006</v>
      </c>
      <c r="G39" s="4">
        <v>1799.6376</v>
      </c>
    </row>
    <row r="40" spans="1:7" x14ac:dyDescent="0.25">
      <c r="B40" t="s">
        <v>66</v>
      </c>
      <c r="C40" s="4"/>
      <c r="D40" s="4">
        <v>5</v>
      </c>
      <c r="E40" s="4"/>
      <c r="F40" s="4">
        <v>2.5</v>
      </c>
      <c r="G40" s="4">
        <v>7.5</v>
      </c>
    </row>
    <row r="41" spans="1:7" ht="15.75" thickBot="1" x14ac:dyDescent="0.3">
      <c r="B41" t="s">
        <v>41</v>
      </c>
      <c r="C41" s="4"/>
      <c r="D41" s="4">
        <v>200</v>
      </c>
      <c r="E41" s="4"/>
      <c r="F41" s="4">
        <v>130.00059999999999</v>
      </c>
      <c r="G41" s="4">
        <v>330.00059999999996</v>
      </c>
    </row>
    <row r="42" spans="1:7" x14ac:dyDescent="0.25">
      <c r="B42" t="s">
        <v>32</v>
      </c>
      <c r="C42" s="4">
        <v>52</v>
      </c>
      <c r="D42" s="4">
        <v>98.199999999999989</v>
      </c>
      <c r="E42" s="4">
        <v>73.503399999999999</v>
      </c>
      <c r="F42" s="4">
        <v>38.998999999999995</v>
      </c>
      <c r="G42" s="4">
        <v>262.70240000000001</v>
      </c>
    </row>
    <row r="43" spans="1:7" x14ac:dyDescent="0.25">
      <c r="B43" t="s">
        <v>61</v>
      </c>
      <c r="C43" s="4"/>
      <c r="D43" s="4">
        <v>54.5</v>
      </c>
      <c r="E43" s="4">
        <v>70</v>
      </c>
      <c r="F43" s="4"/>
      <c r="G43" s="4">
        <v>124.5</v>
      </c>
    </row>
    <row r="44" spans="1:7" x14ac:dyDescent="0.25">
      <c r="B44" t="s">
        <v>1</v>
      </c>
      <c r="C44" s="4"/>
      <c r="D44" s="4">
        <v>7.5</v>
      </c>
      <c r="E44" s="4">
        <v>25.800800000000002</v>
      </c>
      <c r="F44" s="4">
        <v>5.2038000000000002</v>
      </c>
      <c r="G44" s="4">
        <v>38.504600000000003</v>
      </c>
    </row>
    <row r="45" spans="1:7" x14ac:dyDescent="0.25">
      <c r="B45" t="s">
        <v>35</v>
      </c>
      <c r="C45" s="4">
        <v>9</v>
      </c>
      <c r="D45" s="4"/>
      <c r="E45" s="4"/>
      <c r="F45" s="4">
        <v>30.007400000000001</v>
      </c>
      <c r="G45" s="4">
        <v>39.007400000000004</v>
      </c>
    </row>
    <row r="46" spans="1:7" x14ac:dyDescent="0.25">
      <c r="C46" s="4"/>
      <c r="D46" s="4"/>
      <c r="E46" s="4"/>
      <c r="F46" s="4"/>
      <c r="G46" s="4"/>
    </row>
    <row r="47" spans="1:7" x14ac:dyDescent="0.25">
      <c r="A47" t="s">
        <v>483</v>
      </c>
      <c r="C47" s="4">
        <v>6.99</v>
      </c>
      <c r="D47" s="4">
        <v>654.91999999999996</v>
      </c>
      <c r="E47" s="4">
        <v>327.4006</v>
      </c>
      <c r="F47" s="4">
        <v>780.24148000000002</v>
      </c>
      <c r="G47" s="4">
        <v>1769.5520799999997</v>
      </c>
    </row>
    <row r="48" spans="1:7" x14ac:dyDescent="0.25">
      <c r="B48" t="s">
        <v>30</v>
      </c>
      <c r="C48" s="4"/>
      <c r="D48" s="4">
        <v>170</v>
      </c>
      <c r="E48" s="4">
        <v>207.4</v>
      </c>
      <c r="F48" s="4">
        <v>229.99379999999999</v>
      </c>
      <c r="G48" s="4">
        <v>607.39379999999994</v>
      </c>
    </row>
    <row r="49" spans="1:7" x14ac:dyDescent="0.25">
      <c r="B49" t="s">
        <v>41</v>
      </c>
      <c r="C49" s="4"/>
      <c r="D49" s="4">
        <v>250</v>
      </c>
      <c r="E49" s="4"/>
      <c r="F49" s="4">
        <v>206.63920000000002</v>
      </c>
      <c r="G49" s="4">
        <v>456.63920000000002</v>
      </c>
    </row>
    <row r="50" spans="1:7" ht="15.75" thickBot="1" x14ac:dyDescent="0.3">
      <c r="B50" t="s">
        <v>32</v>
      </c>
      <c r="C50" s="4">
        <v>6.99</v>
      </c>
      <c r="D50" s="4">
        <v>110.52</v>
      </c>
      <c r="E50" s="4">
        <v>41</v>
      </c>
      <c r="F50" s="4">
        <v>28</v>
      </c>
      <c r="G50" s="4">
        <v>186.51</v>
      </c>
    </row>
    <row r="51" spans="1:7" ht="15.75" thickBot="1" x14ac:dyDescent="0.3">
      <c r="B51" t="s">
        <v>61</v>
      </c>
      <c r="C51" s="4"/>
      <c r="D51" s="4">
        <v>89</v>
      </c>
      <c r="E51" s="4"/>
      <c r="F51" s="4">
        <v>238.99488000000002</v>
      </c>
      <c r="G51" s="4">
        <v>327.99488000000002</v>
      </c>
    </row>
    <row r="52" spans="1:7" x14ac:dyDescent="0.25">
      <c r="B52" t="s">
        <v>48</v>
      </c>
      <c r="C52" s="4"/>
      <c r="D52" s="4"/>
      <c r="E52" s="4">
        <v>25.004200000000001</v>
      </c>
      <c r="F52" s="4">
        <v>45.005200000000002</v>
      </c>
      <c r="G52" s="4">
        <v>70.009399999999999</v>
      </c>
    </row>
    <row r="53" spans="1:7" x14ac:dyDescent="0.25">
      <c r="B53" t="s">
        <v>1</v>
      </c>
      <c r="C53" s="4"/>
      <c r="D53" s="4">
        <v>35.4</v>
      </c>
      <c r="E53" s="4">
        <v>23.996400000000001</v>
      </c>
      <c r="F53" s="4">
        <v>31.6084</v>
      </c>
      <c r="G53" s="4">
        <v>91.004800000000003</v>
      </c>
    </row>
    <row r="54" spans="1:7" x14ac:dyDescent="0.25">
      <c r="B54" t="s">
        <v>73</v>
      </c>
      <c r="C54" s="4"/>
      <c r="D54" s="4"/>
      <c r="E54" s="4">
        <v>30</v>
      </c>
      <c r="F54" s="4"/>
      <c r="G54" s="4">
        <v>30</v>
      </c>
    </row>
    <row r="55" spans="1:7" x14ac:dyDescent="0.25">
      <c r="C55" s="4"/>
      <c r="D55" s="4"/>
      <c r="E55" s="4"/>
      <c r="F55" s="4"/>
      <c r="G55" s="4"/>
    </row>
    <row r="56" spans="1:7" x14ac:dyDescent="0.25">
      <c r="A56" t="s">
        <v>71</v>
      </c>
      <c r="C56" s="4"/>
      <c r="D56" s="4"/>
      <c r="E56" s="4"/>
      <c r="F56" s="4">
        <v>120</v>
      </c>
      <c r="G56" s="4">
        <v>120</v>
      </c>
    </row>
    <row r="57" spans="1:7" x14ac:dyDescent="0.25">
      <c r="B57" t="s">
        <v>41</v>
      </c>
      <c r="C57" s="4"/>
      <c r="D57" s="4"/>
      <c r="E57" s="4"/>
      <c r="F57" s="4">
        <v>120</v>
      </c>
      <c r="G57" s="4">
        <v>120</v>
      </c>
    </row>
    <row r="58" spans="1:7" x14ac:dyDescent="0.25">
      <c r="C58" s="4"/>
      <c r="D58" s="4"/>
      <c r="E58" s="4"/>
      <c r="F58" s="4"/>
      <c r="G58" s="4"/>
    </row>
    <row r="59" spans="1:7" x14ac:dyDescent="0.25">
      <c r="A59" t="s">
        <v>488</v>
      </c>
      <c r="C59" s="4">
        <v>80.5</v>
      </c>
      <c r="D59" s="4">
        <v>878.92</v>
      </c>
      <c r="E59" s="4">
        <v>223.607</v>
      </c>
      <c r="F59" s="4">
        <v>371.50920000000002</v>
      </c>
      <c r="G59" s="4">
        <v>1554.5362000000002</v>
      </c>
    </row>
    <row r="60" spans="1:7" x14ac:dyDescent="0.25">
      <c r="B60" t="s">
        <v>30</v>
      </c>
      <c r="C60" s="4"/>
      <c r="D60" s="4">
        <v>296.62</v>
      </c>
      <c r="E60" s="4"/>
      <c r="F60" s="4"/>
      <c r="G60" s="4">
        <v>296.62</v>
      </c>
    </row>
    <row r="61" spans="1:7" x14ac:dyDescent="0.25">
      <c r="B61" t="s">
        <v>66</v>
      </c>
      <c r="C61" s="4"/>
      <c r="D61" s="4">
        <v>33</v>
      </c>
      <c r="E61" s="4">
        <v>45</v>
      </c>
      <c r="F61" s="4">
        <v>22</v>
      </c>
      <c r="G61" s="4">
        <v>100</v>
      </c>
    </row>
    <row r="62" spans="1:7" x14ac:dyDescent="0.25">
      <c r="B62" t="s">
        <v>41</v>
      </c>
      <c r="C62" s="4"/>
      <c r="D62" s="4">
        <v>250</v>
      </c>
      <c r="E62" s="4"/>
      <c r="F62" s="4">
        <v>140.70319999999998</v>
      </c>
      <c r="G62" s="4">
        <v>390.70319999999998</v>
      </c>
    </row>
    <row r="63" spans="1:7" x14ac:dyDescent="0.25">
      <c r="B63" t="s">
        <v>32</v>
      </c>
      <c r="C63" s="4">
        <v>80.5</v>
      </c>
      <c r="D63" s="4">
        <v>96.5</v>
      </c>
      <c r="E63" s="4">
        <v>122</v>
      </c>
      <c r="F63" s="4">
        <v>70.002600000000001</v>
      </c>
      <c r="G63" s="4">
        <v>369.00260000000003</v>
      </c>
    </row>
    <row r="64" spans="1:7" x14ac:dyDescent="0.25">
      <c r="B64" t="s">
        <v>61</v>
      </c>
      <c r="C64" s="4"/>
      <c r="D64" s="4">
        <v>174</v>
      </c>
      <c r="E64" s="4"/>
      <c r="F64" s="4">
        <v>108.501</v>
      </c>
      <c r="G64" s="4">
        <v>282.50099999999998</v>
      </c>
    </row>
    <row r="65" spans="1:7" x14ac:dyDescent="0.25">
      <c r="B65" t="s">
        <v>48</v>
      </c>
      <c r="C65" s="4"/>
      <c r="D65" s="4"/>
      <c r="E65" s="4">
        <v>25.004200000000001</v>
      </c>
      <c r="F65" s="4"/>
      <c r="G65" s="4">
        <v>25.004200000000001</v>
      </c>
    </row>
    <row r="66" spans="1:7" x14ac:dyDescent="0.25">
      <c r="B66" t="s">
        <v>1</v>
      </c>
      <c r="C66" s="4"/>
      <c r="D66" s="4">
        <v>28.799999999999997</v>
      </c>
      <c r="E66" s="4">
        <v>20.602800000000002</v>
      </c>
      <c r="F66" s="4">
        <v>20.803400000000003</v>
      </c>
      <c r="G66" s="4">
        <v>70.206199999999995</v>
      </c>
    </row>
    <row r="67" spans="1:7" x14ac:dyDescent="0.25">
      <c r="B67" t="s">
        <v>35</v>
      </c>
      <c r="C67" s="4"/>
      <c r="D67" s="4"/>
      <c r="E67" s="4">
        <v>11</v>
      </c>
      <c r="F67" s="4">
        <v>9.4990000000000006</v>
      </c>
      <c r="G67" s="4">
        <v>20.499000000000002</v>
      </c>
    </row>
    <row r="68" spans="1:7" x14ac:dyDescent="0.25">
      <c r="C68" s="4"/>
      <c r="D68" s="4"/>
      <c r="E68" s="4"/>
      <c r="F68" s="4"/>
      <c r="G68" s="4"/>
    </row>
    <row r="69" spans="1:7" x14ac:dyDescent="0.25">
      <c r="A69" t="s">
        <v>481</v>
      </c>
      <c r="C69" s="4">
        <v>39</v>
      </c>
      <c r="D69" s="4">
        <v>762.68000000000006</v>
      </c>
      <c r="E69" s="4">
        <v>477.90240000000006</v>
      </c>
      <c r="F69" s="4">
        <v>393.79640000000001</v>
      </c>
      <c r="G69" s="4">
        <v>1673.3788</v>
      </c>
    </row>
    <row r="70" spans="1:7" x14ac:dyDescent="0.25">
      <c r="B70" t="s">
        <v>430</v>
      </c>
      <c r="C70" s="4"/>
      <c r="D70" s="4"/>
      <c r="E70" s="4"/>
      <c r="F70" s="4">
        <v>150.096</v>
      </c>
      <c r="G70" s="4">
        <v>150.096</v>
      </c>
    </row>
    <row r="71" spans="1:7" x14ac:dyDescent="0.25">
      <c r="B71" t="s">
        <v>30</v>
      </c>
      <c r="C71" s="4"/>
      <c r="D71" s="4">
        <v>581.1</v>
      </c>
      <c r="E71" s="4">
        <v>200.10000000000002</v>
      </c>
      <c r="F71" s="4"/>
      <c r="G71" s="4">
        <v>781.2</v>
      </c>
    </row>
    <row r="72" spans="1:7" x14ac:dyDescent="0.25">
      <c r="B72" t="s">
        <v>66</v>
      </c>
      <c r="C72" s="4"/>
      <c r="D72" s="4">
        <v>2.5</v>
      </c>
      <c r="E72" s="4"/>
      <c r="F72" s="4">
        <v>49.0002</v>
      </c>
      <c r="G72" s="4">
        <v>51.5002</v>
      </c>
    </row>
    <row r="73" spans="1:7" x14ac:dyDescent="0.25">
      <c r="B73" t="s">
        <v>41</v>
      </c>
      <c r="C73" s="4"/>
      <c r="D73" s="4"/>
      <c r="E73" s="4">
        <v>120.00399999999999</v>
      </c>
      <c r="F73" s="4">
        <v>69.997600000000006</v>
      </c>
      <c r="G73" s="4">
        <v>190.0016</v>
      </c>
    </row>
    <row r="74" spans="1:7" x14ac:dyDescent="0.25">
      <c r="B74" t="s">
        <v>32</v>
      </c>
      <c r="C74" s="4">
        <v>39</v>
      </c>
      <c r="D74" s="4">
        <v>125</v>
      </c>
      <c r="E74" s="4">
        <v>71</v>
      </c>
      <c r="F74" s="4">
        <v>52.5032</v>
      </c>
      <c r="G74" s="4">
        <v>287.50319999999999</v>
      </c>
    </row>
    <row r="75" spans="1:7" x14ac:dyDescent="0.25">
      <c r="B75" t="s">
        <v>261</v>
      </c>
      <c r="C75" s="4"/>
      <c r="D75" s="4">
        <v>31.38</v>
      </c>
      <c r="E75" s="4"/>
      <c r="F75" s="4"/>
      <c r="G75" s="4">
        <v>31.38</v>
      </c>
    </row>
    <row r="76" spans="1:7" x14ac:dyDescent="0.25">
      <c r="B76" t="s">
        <v>48</v>
      </c>
      <c r="C76" s="4"/>
      <c r="D76" s="4"/>
      <c r="E76" s="4">
        <v>50</v>
      </c>
      <c r="F76" s="4">
        <v>49.996599999999994</v>
      </c>
      <c r="G76" s="4">
        <v>99.996600000000001</v>
      </c>
    </row>
    <row r="77" spans="1:7" x14ac:dyDescent="0.25">
      <c r="B77" t="s">
        <v>1</v>
      </c>
      <c r="C77" s="4"/>
      <c r="D77" s="4">
        <v>22.7</v>
      </c>
      <c r="E77" s="4">
        <v>36.798400000000001</v>
      </c>
      <c r="F77" s="4">
        <v>22.202800000000003</v>
      </c>
      <c r="G77" s="4">
        <v>81.7012</v>
      </c>
    </row>
    <row r="78" spans="1:7" x14ac:dyDescent="0.25">
      <c r="C78" s="4"/>
      <c r="D78" s="4"/>
      <c r="E78" s="4"/>
      <c r="F78" s="4"/>
      <c r="G78" s="4"/>
    </row>
    <row r="79" spans="1:7" x14ac:dyDescent="0.25">
      <c r="A79" t="s">
        <v>476</v>
      </c>
      <c r="C79" s="4">
        <v>91.92</v>
      </c>
      <c r="D79" s="4">
        <v>722.58</v>
      </c>
      <c r="E79" s="4">
        <v>780.67579999999998</v>
      </c>
      <c r="F79" s="4">
        <v>606.13779999999997</v>
      </c>
      <c r="G79" s="4">
        <v>2201.3136000000009</v>
      </c>
    </row>
    <row r="80" spans="1:7" x14ac:dyDescent="0.25">
      <c r="B80" t="s">
        <v>30</v>
      </c>
      <c r="C80" s="4"/>
      <c r="D80" s="4">
        <v>640.88</v>
      </c>
      <c r="E80" s="4">
        <v>612.9796</v>
      </c>
      <c r="F80" s="4">
        <v>195.99799999999999</v>
      </c>
      <c r="G80" s="4">
        <v>1449.8576</v>
      </c>
    </row>
    <row r="81" spans="1:7" x14ac:dyDescent="0.25">
      <c r="B81" t="s">
        <v>66</v>
      </c>
      <c r="C81" s="4"/>
      <c r="D81" s="4">
        <v>2</v>
      </c>
      <c r="E81" s="4"/>
      <c r="F81" s="4"/>
      <c r="G81" s="4">
        <v>2</v>
      </c>
    </row>
    <row r="82" spans="1:7" x14ac:dyDescent="0.25">
      <c r="B82" t="s">
        <v>41</v>
      </c>
      <c r="C82" s="4"/>
      <c r="D82" s="4"/>
      <c r="E82" s="4"/>
      <c r="F82" s="4">
        <v>319.9298</v>
      </c>
      <c r="G82" s="4">
        <v>319.9298</v>
      </c>
    </row>
    <row r="83" spans="1:7" x14ac:dyDescent="0.25">
      <c r="B83" t="s">
        <v>32</v>
      </c>
      <c r="C83" s="4">
        <v>78.92</v>
      </c>
      <c r="D83" s="4">
        <v>50</v>
      </c>
      <c r="E83" s="4">
        <v>123.4956</v>
      </c>
      <c r="F83" s="4">
        <v>20</v>
      </c>
      <c r="G83" s="4">
        <v>272.41560000000004</v>
      </c>
    </row>
    <row r="84" spans="1:7" x14ac:dyDescent="0.25">
      <c r="B84" t="s">
        <v>261</v>
      </c>
      <c r="C84" s="4">
        <v>13</v>
      </c>
      <c r="D84" s="4"/>
      <c r="E84" s="4"/>
      <c r="F84" s="4"/>
      <c r="G84" s="4">
        <v>13</v>
      </c>
    </row>
    <row r="85" spans="1:7" x14ac:dyDescent="0.25">
      <c r="B85" t="s">
        <v>61</v>
      </c>
      <c r="C85" s="4"/>
      <c r="D85" s="4"/>
      <c r="E85" s="4"/>
      <c r="F85" s="4">
        <v>30.503</v>
      </c>
      <c r="G85" s="4">
        <v>30.503</v>
      </c>
    </row>
    <row r="86" spans="1:7" x14ac:dyDescent="0.25">
      <c r="B86" t="s">
        <v>48</v>
      </c>
      <c r="C86" s="4"/>
      <c r="D86" s="4"/>
      <c r="E86" s="4">
        <v>25</v>
      </c>
      <c r="F86" s="4"/>
      <c r="G86" s="4">
        <v>25</v>
      </c>
    </row>
    <row r="87" spans="1:7" x14ac:dyDescent="0.25">
      <c r="B87" t="s">
        <v>1</v>
      </c>
      <c r="C87" s="4"/>
      <c r="D87" s="4">
        <v>29.7</v>
      </c>
      <c r="E87" s="4">
        <v>19.200600000000001</v>
      </c>
      <c r="F87" s="4">
        <v>28.709400000000002</v>
      </c>
      <c r="G87" s="4">
        <v>77.61</v>
      </c>
    </row>
    <row r="88" spans="1:7" x14ac:dyDescent="0.25">
      <c r="B88" t="s">
        <v>35</v>
      </c>
      <c r="C88" s="4"/>
      <c r="D88" s="4"/>
      <c r="E88" s="4"/>
      <c r="F88" s="4">
        <v>10.9976</v>
      </c>
      <c r="G88" s="4">
        <v>10.9976</v>
      </c>
    </row>
    <row r="89" spans="1:7" x14ac:dyDescent="0.25">
      <c r="C89" s="4"/>
      <c r="D89" s="4"/>
      <c r="E89" s="4"/>
      <c r="F89" s="4"/>
      <c r="G89" s="4"/>
    </row>
    <row r="90" spans="1:7" x14ac:dyDescent="0.25">
      <c r="A90" t="s">
        <v>484</v>
      </c>
      <c r="C90" s="4"/>
      <c r="D90" s="4">
        <v>271.20999999999998</v>
      </c>
      <c r="E90" s="4">
        <v>248.62519999999998</v>
      </c>
      <c r="F90" s="4">
        <v>910.97320000000002</v>
      </c>
      <c r="G90" s="4">
        <v>1430.8084000000001</v>
      </c>
    </row>
    <row r="91" spans="1:7" x14ac:dyDescent="0.25">
      <c r="B91" t="s">
        <v>30</v>
      </c>
      <c r="C91" s="4"/>
      <c r="D91" s="4"/>
      <c r="E91" s="4">
        <v>168.01999999999998</v>
      </c>
      <c r="F91" s="4">
        <v>578.05840000000001</v>
      </c>
      <c r="G91" s="4">
        <v>746.07839999999999</v>
      </c>
    </row>
    <row r="92" spans="1:7" x14ac:dyDescent="0.25">
      <c r="B92" t="s">
        <v>66</v>
      </c>
      <c r="C92" s="4"/>
      <c r="D92" s="4"/>
      <c r="E92" s="4">
        <v>3</v>
      </c>
      <c r="F92" s="4"/>
      <c r="G92" s="4">
        <v>3</v>
      </c>
    </row>
    <row r="93" spans="1:7" x14ac:dyDescent="0.25">
      <c r="B93" t="s">
        <v>32</v>
      </c>
      <c r="C93" s="4"/>
      <c r="D93" s="4">
        <v>221.4</v>
      </c>
      <c r="E93" s="4">
        <v>48.4</v>
      </c>
      <c r="F93" s="4">
        <v>61.497399999999999</v>
      </c>
      <c r="G93" s="4">
        <v>331.29740000000004</v>
      </c>
    </row>
    <row r="94" spans="1:7" x14ac:dyDescent="0.25">
      <c r="B94" t="s">
        <v>61</v>
      </c>
      <c r="C94" s="4"/>
      <c r="D94" s="4"/>
      <c r="E94" s="4"/>
      <c r="F94" s="4">
        <v>231.00240000000002</v>
      </c>
      <c r="G94" s="4">
        <v>231.00240000000002</v>
      </c>
    </row>
    <row r="95" spans="1:7" x14ac:dyDescent="0.25">
      <c r="B95" t="s">
        <v>1</v>
      </c>
      <c r="C95" s="4"/>
      <c r="D95" s="4">
        <v>39.799999999999997</v>
      </c>
      <c r="E95" s="4">
        <v>29.205199999999998</v>
      </c>
      <c r="F95" s="4">
        <v>29.417400000000001</v>
      </c>
      <c r="G95" s="4">
        <v>98.422600000000003</v>
      </c>
    </row>
    <row r="96" spans="1:7" x14ac:dyDescent="0.25">
      <c r="B96" t="s">
        <v>35</v>
      </c>
      <c r="C96" s="4"/>
      <c r="D96" s="4">
        <v>10.01</v>
      </c>
      <c r="E96" s="4"/>
      <c r="F96" s="4">
        <v>10.9976</v>
      </c>
      <c r="G96" s="4">
        <v>21.0076</v>
      </c>
    </row>
    <row r="97" spans="1:7" x14ac:dyDescent="0.25">
      <c r="C97" s="4"/>
      <c r="D97" s="4"/>
      <c r="E97" s="4"/>
      <c r="F97" s="4"/>
      <c r="G97" s="4"/>
    </row>
    <row r="98" spans="1:7" x14ac:dyDescent="0.25">
      <c r="A98" t="s">
        <v>487</v>
      </c>
      <c r="C98" s="4">
        <v>70</v>
      </c>
      <c r="D98" s="4">
        <v>676.15</v>
      </c>
      <c r="E98" s="4">
        <v>705.00559999999996</v>
      </c>
      <c r="F98" s="4">
        <v>784.1930000000001</v>
      </c>
      <c r="G98" s="4">
        <v>2235.3486000000003</v>
      </c>
    </row>
    <row r="99" spans="1:7" x14ac:dyDescent="0.25">
      <c r="B99" t="s">
        <v>30</v>
      </c>
      <c r="C99" s="4"/>
      <c r="D99" s="4">
        <v>89.05</v>
      </c>
      <c r="E99" s="4">
        <v>460.00559999999996</v>
      </c>
      <c r="F99" s="4">
        <v>539.99160000000006</v>
      </c>
      <c r="G99" s="4">
        <v>1089.0472</v>
      </c>
    </row>
    <row r="100" spans="1:7" x14ac:dyDescent="0.25">
      <c r="B100" t="s">
        <v>66</v>
      </c>
      <c r="C100" s="4"/>
      <c r="D100" s="4">
        <v>2.5</v>
      </c>
      <c r="E100" s="4">
        <v>6</v>
      </c>
      <c r="F100" s="4">
        <v>4</v>
      </c>
      <c r="G100" s="4">
        <v>12.5</v>
      </c>
    </row>
    <row r="101" spans="1:7" x14ac:dyDescent="0.25">
      <c r="B101" t="s">
        <v>41</v>
      </c>
      <c r="C101" s="4"/>
      <c r="D101" s="4">
        <v>225</v>
      </c>
      <c r="E101" s="4">
        <v>150</v>
      </c>
      <c r="F101" s="4">
        <v>156.99900000000002</v>
      </c>
      <c r="G101" s="4">
        <v>531.99900000000002</v>
      </c>
    </row>
    <row r="102" spans="1:7" x14ac:dyDescent="0.25">
      <c r="B102" t="s">
        <v>32</v>
      </c>
      <c r="C102" s="4">
        <v>70</v>
      </c>
      <c r="D102" s="4">
        <v>220.5</v>
      </c>
      <c r="E102" s="4">
        <v>86</v>
      </c>
      <c r="F102" s="4">
        <v>77.998599999999996</v>
      </c>
      <c r="G102" s="4">
        <v>454.49860000000001</v>
      </c>
    </row>
    <row r="103" spans="1:7" x14ac:dyDescent="0.25">
      <c r="B103" t="s">
        <v>61</v>
      </c>
      <c r="C103" s="4"/>
      <c r="D103" s="4">
        <v>73</v>
      </c>
      <c r="E103" s="4"/>
      <c r="F103" s="4"/>
      <c r="G103" s="4">
        <v>73</v>
      </c>
    </row>
    <row r="104" spans="1:7" x14ac:dyDescent="0.25">
      <c r="B104" t="s">
        <v>48</v>
      </c>
      <c r="C104" s="4"/>
      <c r="D104" s="4">
        <v>50</v>
      </c>
      <c r="E104" s="4"/>
      <c r="F104" s="4"/>
      <c r="G104" s="4">
        <v>50</v>
      </c>
    </row>
    <row r="105" spans="1:7" x14ac:dyDescent="0.25">
      <c r="B105" t="s">
        <v>1</v>
      </c>
      <c r="C105" s="4"/>
      <c r="D105" s="4">
        <v>16.099999999999998</v>
      </c>
      <c r="E105" s="4">
        <v>3</v>
      </c>
      <c r="F105" s="4">
        <v>5.2038000000000002</v>
      </c>
      <c r="G105" s="4">
        <v>24.303799999999999</v>
      </c>
    </row>
    <row r="106" spans="1:7" x14ac:dyDescent="0.25">
      <c r="C106" s="4"/>
      <c r="D106" s="4"/>
      <c r="E106" s="4"/>
      <c r="F106" s="4"/>
      <c r="G106" s="4"/>
    </row>
    <row r="107" spans="1:7" x14ac:dyDescent="0.25">
      <c r="A107" t="s">
        <v>490</v>
      </c>
      <c r="C107" s="4">
        <v>71</v>
      </c>
      <c r="D107" s="4">
        <v>624.20000000000005</v>
      </c>
      <c r="E107" s="4">
        <v>434.32380000000001</v>
      </c>
      <c r="F107" s="4">
        <v>537.10259999999994</v>
      </c>
      <c r="G107" s="4">
        <v>1666.6264000000001</v>
      </c>
    </row>
    <row r="108" spans="1:7" x14ac:dyDescent="0.25">
      <c r="B108" t="s">
        <v>30</v>
      </c>
      <c r="C108" s="4"/>
      <c r="D108" s="4">
        <v>172.6</v>
      </c>
      <c r="E108" s="4">
        <v>296.32440000000003</v>
      </c>
      <c r="F108" s="4">
        <v>171.5</v>
      </c>
      <c r="G108" s="4">
        <v>640.42439999999999</v>
      </c>
    </row>
    <row r="109" spans="1:7" x14ac:dyDescent="0.25">
      <c r="B109" t="s">
        <v>66</v>
      </c>
      <c r="C109" s="4"/>
      <c r="D109" s="4"/>
      <c r="E109" s="4">
        <v>8.5</v>
      </c>
      <c r="F109" s="4"/>
      <c r="G109" s="4">
        <v>8.5</v>
      </c>
    </row>
    <row r="110" spans="1:7" x14ac:dyDescent="0.25">
      <c r="B110" t="s">
        <v>41</v>
      </c>
      <c r="C110" s="4"/>
      <c r="D110" s="4">
        <v>305</v>
      </c>
      <c r="E110" s="4">
        <v>40</v>
      </c>
      <c r="F110" s="4">
        <v>269.99579999999997</v>
      </c>
      <c r="G110" s="4">
        <v>614.99579999999992</v>
      </c>
    </row>
    <row r="111" spans="1:7" x14ac:dyDescent="0.25">
      <c r="B111" t="s">
        <v>32</v>
      </c>
      <c r="C111" s="4">
        <v>71</v>
      </c>
      <c r="D111" s="4">
        <v>64.5</v>
      </c>
      <c r="E111" s="4">
        <v>57.499400000000001</v>
      </c>
      <c r="F111" s="4">
        <v>71.499400000000009</v>
      </c>
      <c r="G111" s="4">
        <v>264.49880000000002</v>
      </c>
    </row>
    <row r="112" spans="1:7" x14ac:dyDescent="0.25">
      <c r="B112" t="s">
        <v>61</v>
      </c>
      <c r="C112" s="4"/>
      <c r="D112" s="4">
        <v>37.5</v>
      </c>
      <c r="E112" s="4"/>
      <c r="F112" s="4"/>
      <c r="G112" s="4">
        <v>37.5</v>
      </c>
    </row>
    <row r="113" spans="1:7" x14ac:dyDescent="0.25">
      <c r="B113" t="s">
        <v>48</v>
      </c>
      <c r="C113" s="4"/>
      <c r="D113" s="4">
        <v>35</v>
      </c>
      <c r="E113" s="4">
        <v>20</v>
      </c>
      <c r="F113" s="4"/>
      <c r="G113" s="4">
        <v>55</v>
      </c>
    </row>
    <row r="114" spans="1:7" x14ac:dyDescent="0.25">
      <c r="B114" t="s">
        <v>1</v>
      </c>
      <c r="C114" s="4"/>
      <c r="D114" s="4">
        <v>9.6</v>
      </c>
      <c r="E114" s="4">
        <v>3</v>
      </c>
      <c r="F114" s="4">
        <v>15.103999999999999</v>
      </c>
      <c r="G114" s="4">
        <v>27.704000000000001</v>
      </c>
    </row>
    <row r="115" spans="1:7" x14ac:dyDescent="0.25">
      <c r="B115" t="s">
        <v>35</v>
      </c>
      <c r="C115" s="4"/>
      <c r="D115" s="4"/>
      <c r="E115" s="4">
        <v>9</v>
      </c>
      <c r="F115" s="4">
        <v>9.0033999999999992</v>
      </c>
      <c r="G115" s="4">
        <v>18.003399999999999</v>
      </c>
    </row>
    <row r="116" spans="1:7" x14ac:dyDescent="0.25">
      <c r="C116" s="4"/>
      <c r="D116" s="4"/>
      <c r="E116" s="4"/>
      <c r="F116" s="4"/>
      <c r="G116" s="4"/>
    </row>
    <row r="117" spans="1:7" x14ac:dyDescent="0.25">
      <c r="A117" t="s">
        <v>485</v>
      </c>
      <c r="C117" s="4"/>
      <c r="D117" s="4">
        <v>604.29999999999995</v>
      </c>
      <c r="E117" s="4">
        <v>1030.1028000000001</v>
      </c>
      <c r="F117" s="4">
        <v>443.08940000000001</v>
      </c>
      <c r="G117" s="4">
        <v>2077.4922000000001</v>
      </c>
    </row>
    <row r="118" spans="1:7" x14ac:dyDescent="0.25">
      <c r="B118" t="s">
        <v>30</v>
      </c>
      <c r="C118" s="4"/>
      <c r="D118" s="4">
        <v>380.5</v>
      </c>
      <c r="E118" s="4">
        <v>231.97620000000001</v>
      </c>
      <c r="F118" s="4">
        <v>218.595</v>
      </c>
      <c r="G118" s="4">
        <v>831.07120000000009</v>
      </c>
    </row>
    <row r="119" spans="1:7" x14ac:dyDescent="0.25">
      <c r="B119" t="s">
        <v>66</v>
      </c>
      <c r="C119" s="4"/>
      <c r="D119" s="4"/>
      <c r="E119" s="4">
        <v>5.0032000000000005</v>
      </c>
      <c r="F119" s="4"/>
      <c r="G119" s="4">
        <v>5.0032000000000005</v>
      </c>
    </row>
    <row r="120" spans="1:7" x14ac:dyDescent="0.25">
      <c r="B120" t="s">
        <v>41</v>
      </c>
      <c r="C120" s="4"/>
      <c r="D120" s="4">
        <v>70</v>
      </c>
      <c r="E120" s="4">
        <v>180</v>
      </c>
      <c r="F120" s="4"/>
      <c r="G120" s="4">
        <v>250</v>
      </c>
    </row>
    <row r="121" spans="1:7" x14ac:dyDescent="0.25">
      <c r="B121" t="s">
        <v>32</v>
      </c>
      <c r="C121" s="4"/>
      <c r="D121" s="4">
        <v>110.9</v>
      </c>
      <c r="E121" s="4">
        <v>16.5</v>
      </c>
      <c r="F121" s="4">
        <v>124.4992</v>
      </c>
      <c r="G121" s="4">
        <v>251.89920000000001</v>
      </c>
    </row>
    <row r="122" spans="1:7" x14ac:dyDescent="0.25">
      <c r="B122" t="s">
        <v>61</v>
      </c>
      <c r="C122" s="4"/>
      <c r="D122" s="4"/>
      <c r="E122" s="4"/>
      <c r="F122" s="4">
        <v>34.998800000000003</v>
      </c>
      <c r="G122" s="4">
        <v>34.998800000000003</v>
      </c>
    </row>
    <row r="123" spans="1:7" x14ac:dyDescent="0.25">
      <c r="B123" t="s">
        <v>48</v>
      </c>
      <c r="C123" s="4"/>
      <c r="D123" s="4"/>
      <c r="E123" s="4">
        <v>577.12</v>
      </c>
      <c r="F123" s="4">
        <v>40.002000000000002</v>
      </c>
      <c r="G123" s="4">
        <v>617.12199999999996</v>
      </c>
    </row>
    <row r="124" spans="1:7" x14ac:dyDescent="0.25">
      <c r="B124" t="s">
        <v>70</v>
      </c>
      <c r="C124" s="4"/>
      <c r="D124" s="4"/>
      <c r="E124" s="4"/>
      <c r="F124" s="4">
        <v>19</v>
      </c>
      <c r="G124" s="4">
        <v>19</v>
      </c>
    </row>
    <row r="125" spans="1:7" x14ac:dyDescent="0.25">
      <c r="B125" t="s">
        <v>1</v>
      </c>
      <c r="C125" s="4"/>
      <c r="D125" s="4">
        <v>31.9</v>
      </c>
      <c r="E125" s="4">
        <v>10.5</v>
      </c>
      <c r="F125" s="4"/>
      <c r="G125" s="4">
        <v>42.4</v>
      </c>
    </row>
    <row r="126" spans="1:7" ht="15.75" thickBot="1" x14ac:dyDescent="0.3">
      <c r="B126" t="s">
        <v>35</v>
      </c>
      <c r="C126" s="4"/>
      <c r="D126" s="4">
        <v>11</v>
      </c>
      <c r="E126" s="4">
        <v>9.0033999999999992</v>
      </c>
      <c r="F126" s="4">
        <v>5.9943999999999997</v>
      </c>
      <c r="G126" s="4">
        <v>25.997799999999998</v>
      </c>
    </row>
    <row r="127" spans="1:7" ht="15.75" thickBot="1" x14ac:dyDescent="0.3">
      <c r="C127" s="4"/>
      <c r="D127" s="4"/>
      <c r="E127" s="4"/>
      <c r="F127" s="4"/>
      <c r="G127" s="4"/>
    </row>
    <row r="128" spans="1:7" x14ac:dyDescent="0.25">
      <c r="A128" t="s">
        <v>477</v>
      </c>
      <c r="C128" s="4">
        <v>83</v>
      </c>
      <c r="D128" s="4">
        <v>430.70000000000005</v>
      </c>
      <c r="E128" s="4">
        <v>1206.5905999999438</v>
      </c>
      <c r="F128" s="4">
        <v>381.79820000000001</v>
      </c>
      <c r="G128" s="4">
        <v>2102.0887999999441</v>
      </c>
    </row>
    <row r="129" spans="1:7" x14ac:dyDescent="0.25">
      <c r="B129" t="s">
        <v>30</v>
      </c>
      <c r="C129" s="4"/>
      <c r="D129" s="4">
        <v>255.3</v>
      </c>
      <c r="E129" s="4">
        <v>625.38</v>
      </c>
      <c r="F129" s="4">
        <v>190</v>
      </c>
      <c r="G129" s="4">
        <v>1070.68</v>
      </c>
    </row>
    <row r="130" spans="1:7" x14ac:dyDescent="0.25">
      <c r="B130" t="s">
        <v>41</v>
      </c>
      <c r="C130" s="4"/>
      <c r="D130" s="4"/>
      <c r="E130" s="4">
        <v>149</v>
      </c>
      <c r="F130" s="4">
        <v>69.997600000000006</v>
      </c>
      <c r="G130" s="4">
        <v>218.99760000000001</v>
      </c>
    </row>
    <row r="131" spans="1:7" x14ac:dyDescent="0.25">
      <c r="B131" t="s">
        <v>32</v>
      </c>
      <c r="C131" s="4">
        <v>71</v>
      </c>
      <c r="D131" s="4">
        <v>107.4</v>
      </c>
      <c r="E131" s="4">
        <v>44.999999999943995</v>
      </c>
      <c r="F131" s="4">
        <v>121.80059999999999</v>
      </c>
      <c r="G131" s="4">
        <v>345.20059999994396</v>
      </c>
    </row>
    <row r="132" spans="1:7" x14ac:dyDescent="0.25">
      <c r="B132" t="s">
        <v>61</v>
      </c>
      <c r="C132" s="4"/>
      <c r="D132" s="4">
        <v>37</v>
      </c>
      <c r="E132" s="4">
        <v>71.004199999999997</v>
      </c>
      <c r="F132" s="4"/>
      <c r="G132" s="4">
        <v>108.0042</v>
      </c>
    </row>
    <row r="133" spans="1:7" x14ac:dyDescent="0.25">
      <c r="B133" t="s">
        <v>48</v>
      </c>
      <c r="C133" s="4"/>
      <c r="D133" s="4">
        <v>10</v>
      </c>
      <c r="E133" s="4"/>
      <c r="F133" s="4"/>
      <c r="G133" s="4">
        <v>10</v>
      </c>
    </row>
    <row r="134" spans="1:7" x14ac:dyDescent="0.25">
      <c r="B134" t="s">
        <v>1</v>
      </c>
      <c r="C134" s="4"/>
      <c r="D134" s="4">
        <v>21</v>
      </c>
      <c r="E134" s="4">
        <v>27.200800000000001</v>
      </c>
      <c r="F134" s="4"/>
      <c r="G134" s="4">
        <v>48.200800000000001</v>
      </c>
    </row>
    <row r="135" spans="1:7" x14ac:dyDescent="0.25">
      <c r="B135" t="s">
        <v>35</v>
      </c>
      <c r="C135" s="4">
        <v>12</v>
      </c>
      <c r="D135" s="4"/>
      <c r="E135" s="4">
        <v>289.00559999999996</v>
      </c>
      <c r="F135" s="4"/>
      <c r="G135" s="4">
        <v>301.00559999999996</v>
      </c>
    </row>
    <row r="136" spans="1:7" x14ac:dyDescent="0.25">
      <c r="C136" s="4"/>
      <c r="D136" s="4"/>
      <c r="E136" s="4"/>
      <c r="F136" s="4"/>
      <c r="G136" s="4"/>
    </row>
    <row r="137" spans="1:7" x14ac:dyDescent="0.25">
      <c r="A137" t="s">
        <v>486</v>
      </c>
      <c r="C137" s="4">
        <v>38</v>
      </c>
      <c r="D137" s="4">
        <v>700.55000000000007</v>
      </c>
      <c r="E137" s="4">
        <v>447.50659999999999</v>
      </c>
      <c r="F137" s="4">
        <v>749.70100000000014</v>
      </c>
      <c r="G137" s="4">
        <v>1935.7576000000001</v>
      </c>
    </row>
    <row r="138" spans="1:7" x14ac:dyDescent="0.25">
      <c r="B138" t="s">
        <v>30</v>
      </c>
      <c r="C138" s="4"/>
      <c r="D138" s="4">
        <v>215.85</v>
      </c>
      <c r="E138" s="4"/>
      <c r="F138" s="4">
        <v>409.01160000000004</v>
      </c>
      <c r="G138" s="4">
        <v>624.86160000000007</v>
      </c>
    </row>
    <row r="139" spans="1:7" x14ac:dyDescent="0.25">
      <c r="B139" t="s">
        <v>66</v>
      </c>
      <c r="C139" s="4"/>
      <c r="D139" s="4"/>
      <c r="E139" s="4">
        <v>3</v>
      </c>
      <c r="F139" s="4">
        <v>45</v>
      </c>
      <c r="G139" s="4">
        <v>48</v>
      </c>
    </row>
    <row r="140" spans="1:7" x14ac:dyDescent="0.25">
      <c r="B140" t="s">
        <v>41</v>
      </c>
      <c r="C140" s="4"/>
      <c r="D140" s="4">
        <v>350</v>
      </c>
      <c r="E140" s="4">
        <v>99.993199999999987</v>
      </c>
      <c r="F140" s="4">
        <v>179.99720000000002</v>
      </c>
      <c r="G140" s="4">
        <v>629.99040000000002</v>
      </c>
    </row>
    <row r="141" spans="1:7" x14ac:dyDescent="0.25">
      <c r="B141" t="s">
        <v>32</v>
      </c>
      <c r="C141" s="4">
        <v>38</v>
      </c>
      <c r="D141" s="4">
        <v>80</v>
      </c>
      <c r="E141" s="4">
        <v>44.5</v>
      </c>
      <c r="F141" s="4">
        <v>28.497800000000002</v>
      </c>
      <c r="G141" s="4">
        <v>190.99780000000001</v>
      </c>
    </row>
    <row r="142" spans="1:7" x14ac:dyDescent="0.25">
      <c r="B142" t="s">
        <v>61</v>
      </c>
      <c r="C142" s="4"/>
      <c r="D142" s="4"/>
      <c r="E142" s="4"/>
      <c r="F142" s="4">
        <v>55</v>
      </c>
      <c r="G142" s="4">
        <v>55</v>
      </c>
    </row>
    <row r="143" spans="1:7" x14ac:dyDescent="0.25">
      <c r="B143" t="s">
        <v>48</v>
      </c>
      <c r="C143" s="4"/>
      <c r="D143" s="4">
        <v>25</v>
      </c>
      <c r="E143" s="4">
        <v>282.91579999999999</v>
      </c>
      <c r="F143" s="4"/>
      <c r="G143" s="4">
        <v>307.91579999999999</v>
      </c>
    </row>
    <row r="144" spans="1:7" x14ac:dyDescent="0.25">
      <c r="B144" t="s">
        <v>70</v>
      </c>
      <c r="C144" s="4"/>
      <c r="D144" s="4"/>
      <c r="E144" s="4"/>
      <c r="F144" s="4">
        <v>21</v>
      </c>
      <c r="G144" s="4">
        <v>21</v>
      </c>
    </row>
    <row r="145" spans="1:7" x14ac:dyDescent="0.25">
      <c r="B145" t="s">
        <v>1</v>
      </c>
      <c r="C145" s="4"/>
      <c r="D145" s="4">
        <v>29.699999999999996</v>
      </c>
      <c r="E145" s="4">
        <v>17.0976</v>
      </c>
      <c r="F145" s="4">
        <v>5.2</v>
      </c>
      <c r="G145" s="4">
        <v>51.997599999999998</v>
      </c>
    </row>
    <row r="146" spans="1:7" x14ac:dyDescent="0.25">
      <c r="B146" t="s">
        <v>35</v>
      </c>
      <c r="C146" s="4"/>
      <c r="D146" s="4"/>
      <c r="E146" s="4"/>
      <c r="F146" s="4">
        <v>5.9943999999999997</v>
      </c>
      <c r="G146" s="4">
        <v>5.9943999999999997</v>
      </c>
    </row>
    <row r="147" spans="1:7" x14ac:dyDescent="0.25">
      <c r="C147" s="4"/>
      <c r="D147" s="4"/>
      <c r="E147" s="4"/>
      <c r="F147" s="4"/>
      <c r="G147" s="4"/>
    </row>
    <row r="148" spans="1:7" x14ac:dyDescent="0.25">
      <c r="A148" t="s">
        <v>86</v>
      </c>
      <c r="C148" s="4">
        <v>66</v>
      </c>
      <c r="D148" s="4">
        <v>441.5</v>
      </c>
      <c r="E148" s="4">
        <v>604.80400000000009</v>
      </c>
      <c r="F148" s="4">
        <v>710.2399999999999</v>
      </c>
      <c r="G148" s="4">
        <v>1822.5439999999999</v>
      </c>
    </row>
    <row r="149" spans="1:7" x14ac:dyDescent="0.25">
      <c r="B149" t="s">
        <v>30</v>
      </c>
      <c r="C149" s="4"/>
      <c r="D149" s="4"/>
      <c r="E149" s="4">
        <v>292</v>
      </c>
      <c r="F149" s="4">
        <v>191.98599999999999</v>
      </c>
      <c r="G149" s="4">
        <v>483.98599999999999</v>
      </c>
    </row>
    <row r="150" spans="1:7" x14ac:dyDescent="0.25">
      <c r="B150" t="s">
        <v>66</v>
      </c>
      <c r="C150" s="4"/>
      <c r="D150" s="4"/>
      <c r="E150" s="4">
        <v>3</v>
      </c>
      <c r="F150" s="4"/>
      <c r="G150" s="4">
        <v>3</v>
      </c>
    </row>
    <row r="151" spans="1:7" x14ac:dyDescent="0.25">
      <c r="B151" t="s">
        <v>41</v>
      </c>
      <c r="C151" s="4"/>
      <c r="D151" s="4">
        <v>130</v>
      </c>
      <c r="E151" s="4">
        <v>100.0034</v>
      </c>
      <c r="F151" s="4"/>
      <c r="G151" s="4">
        <v>230.0034</v>
      </c>
    </row>
    <row r="152" spans="1:7" x14ac:dyDescent="0.25">
      <c r="B152" t="s">
        <v>32</v>
      </c>
      <c r="C152" s="4">
        <v>66</v>
      </c>
      <c r="D152" s="4">
        <v>152.4</v>
      </c>
      <c r="E152" s="4">
        <v>65</v>
      </c>
      <c r="F152" s="4">
        <v>33.5</v>
      </c>
      <c r="G152" s="4">
        <v>316.89999999999998</v>
      </c>
    </row>
    <row r="153" spans="1:7" x14ac:dyDescent="0.25">
      <c r="B153" t="s">
        <v>61</v>
      </c>
      <c r="C153" s="4"/>
      <c r="D153" s="4">
        <v>142</v>
      </c>
      <c r="E153" s="4">
        <v>54</v>
      </c>
      <c r="F153" s="4"/>
      <c r="G153" s="4">
        <v>196</v>
      </c>
    </row>
    <row r="154" spans="1:7" x14ac:dyDescent="0.25">
      <c r="B154" t="s">
        <v>48</v>
      </c>
      <c r="C154" s="4"/>
      <c r="D154" s="4"/>
      <c r="E154" s="4">
        <v>55</v>
      </c>
      <c r="F154" s="4">
        <v>449.54459999999995</v>
      </c>
      <c r="G154" s="4">
        <v>504.54459999999995</v>
      </c>
    </row>
    <row r="155" spans="1:7" x14ac:dyDescent="0.25">
      <c r="B155" t="s">
        <v>1</v>
      </c>
      <c r="C155" s="4"/>
      <c r="D155" s="4">
        <v>17.100000000000001</v>
      </c>
      <c r="E155" s="4">
        <v>21.800599999999999</v>
      </c>
      <c r="F155" s="4">
        <v>28.709400000000002</v>
      </c>
      <c r="G155" s="4">
        <v>67.61</v>
      </c>
    </row>
    <row r="156" spans="1:7" x14ac:dyDescent="0.25">
      <c r="B156" t="s">
        <v>35</v>
      </c>
      <c r="C156" s="4"/>
      <c r="D156" s="4"/>
      <c r="E156" s="4">
        <v>14</v>
      </c>
      <c r="F156" s="4"/>
      <c r="G156" s="4">
        <v>14</v>
      </c>
    </row>
    <row r="157" spans="1:7" x14ac:dyDescent="0.25">
      <c r="B157" t="s">
        <v>75</v>
      </c>
      <c r="C157" s="4"/>
      <c r="D157" s="4"/>
      <c r="E157" s="4"/>
      <c r="F157" s="4">
        <v>6.5</v>
      </c>
      <c r="G157" s="4">
        <v>6.5</v>
      </c>
    </row>
    <row r="158" spans="1:7" x14ac:dyDescent="0.25">
      <c r="C158" s="4"/>
      <c r="D158" s="4"/>
      <c r="E158" s="4"/>
      <c r="F158" s="4"/>
      <c r="G158" s="4"/>
    </row>
    <row r="159" spans="1:7" x14ac:dyDescent="0.25">
      <c r="A159" t="s">
        <v>482</v>
      </c>
      <c r="C159" s="4">
        <v>48</v>
      </c>
      <c r="D159" s="4">
        <v>945.38</v>
      </c>
      <c r="E159" s="4">
        <v>937.81759999999997</v>
      </c>
      <c r="F159" s="4">
        <v>448.27540000000005</v>
      </c>
      <c r="G159" s="4">
        <v>2379.4730000000004</v>
      </c>
    </row>
    <row r="160" spans="1:7" x14ac:dyDescent="0.25">
      <c r="B160" t="s">
        <v>30</v>
      </c>
      <c r="C160" s="4"/>
      <c r="D160" s="4">
        <v>541.58000000000004</v>
      </c>
      <c r="E160" s="4">
        <v>833.21559999999988</v>
      </c>
      <c r="F160" s="4">
        <v>305.96900000000005</v>
      </c>
      <c r="G160" s="4">
        <v>1680.7646</v>
      </c>
    </row>
    <row r="161" spans="1:7" x14ac:dyDescent="0.25">
      <c r="B161" t="s">
        <v>66</v>
      </c>
      <c r="C161" s="4"/>
      <c r="D161" s="4"/>
      <c r="E161" s="4"/>
      <c r="F161" s="4">
        <v>6</v>
      </c>
      <c r="G161" s="4">
        <v>6</v>
      </c>
    </row>
    <row r="162" spans="1:7" x14ac:dyDescent="0.25">
      <c r="B162" t="s">
        <v>41</v>
      </c>
      <c r="C162" s="4"/>
      <c r="D162" s="4">
        <v>225</v>
      </c>
      <c r="E162" s="4"/>
      <c r="F162" s="4"/>
      <c r="G162" s="4">
        <v>225</v>
      </c>
    </row>
    <row r="163" spans="1:7" x14ac:dyDescent="0.25">
      <c r="B163" t="s">
        <v>32</v>
      </c>
      <c r="C163" s="4">
        <v>48</v>
      </c>
      <c r="D163" s="4">
        <v>110.5</v>
      </c>
      <c r="E163" s="4">
        <v>46.001199999999997</v>
      </c>
      <c r="F163" s="4">
        <v>96.40740000000001</v>
      </c>
      <c r="G163" s="4">
        <v>300.90859999999998</v>
      </c>
    </row>
    <row r="164" spans="1:7" x14ac:dyDescent="0.25">
      <c r="B164" t="s">
        <v>61</v>
      </c>
      <c r="C164" s="4"/>
      <c r="D164" s="4"/>
      <c r="E164" s="4">
        <v>30</v>
      </c>
      <c r="F164" s="4"/>
      <c r="G164" s="4">
        <v>30</v>
      </c>
    </row>
    <row r="165" spans="1:7" x14ac:dyDescent="0.25">
      <c r="B165" t="s">
        <v>48</v>
      </c>
      <c r="C165" s="4"/>
      <c r="D165" s="4">
        <v>50</v>
      </c>
      <c r="E165" s="4"/>
      <c r="F165" s="4"/>
      <c r="G165" s="4">
        <v>50</v>
      </c>
    </row>
    <row r="166" spans="1:7" x14ac:dyDescent="0.25">
      <c r="B166" t="s">
        <v>1</v>
      </c>
      <c r="C166" s="4"/>
      <c r="D166" s="4">
        <v>18.299999999999997</v>
      </c>
      <c r="E166" s="4">
        <v>17.6008</v>
      </c>
      <c r="F166" s="4">
        <v>28.901399999999999</v>
      </c>
      <c r="G166" s="4">
        <v>64.802199999999999</v>
      </c>
    </row>
    <row r="167" spans="1:7" ht="15.75" thickBot="1" x14ac:dyDescent="0.3">
      <c r="B167" t="s">
        <v>35</v>
      </c>
      <c r="C167" s="4"/>
      <c r="D167" s="4"/>
      <c r="E167" s="4">
        <v>11</v>
      </c>
      <c r="F167" s="4">
        <v>10.9976</v>
      </c>
      <c r="G167" s="4">
        <v>21.997599999999998</v>
      </c>
    </row>
    <row r="168" spans="1:7" ht="15.75" thickBot="1" x14ac:dyDescent="0.3">
      <c r="C168" s="4"/>
      <c r="D168" s="4"/>
      <c r="E168" s="4"/>
      <c r="F168" s="4"/>
      <c r="G168" s="4"/>
    </row>
    <row r="169" spans="1:7" ht="15.75" thickBot="1" x14ac:dyDescent="0.3">
      <c r="A169" s="67" t="s">
        <v>63</v>
      </c>
      <c r="B169" s="67"/>
      <c r="C169" s="4">
        <v>912.92</v>
      </c>
      <c r="D169" s="4">
        <v>10380.220000000001</v>
      </c>
      <c r="E169" s="4">
        <v>11440.247599999946</v>
      </c>
      <c r="F169" s="4">
        <v>9784.5217999999986</v>
      </c>
      <c r="G169" s="66">
        <v>32517.90939999995</v>
      </c>
    </row>
    <row r="185" ht="15.75" thickBot="1" x14ac:dyDescent="0.3"/>
    <row r="186" ht="15.75" thickBot="1" x14ac:dyDescent="0.3"/>
    <row r="409" ht="15.75" thickBot="1" x14ac:dyDescent="0.3"/>
    <row r="410" ht="15.75" thickBo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</vt:lpstr>
      <vt:lpstr>Hoja2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Giurfa</dc:creator>
  <cp:lastModifiedBy>Pamella Urdanivia</cp:lastModifiedBy>
  <dcterms:created xsi:type="dcterms:W3CDTF">2012-10-22T20:31:48Z</dcterms:created>
  <dcterms:modified xsi:type="dcterms:W3CDTF">2012-11-07T23:31:38Z</dcterms:modified>
</cp:coreProperties>
</file>